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на 01.07.12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<sst xmlns="http://schemas.openxmlformats.org/spreadsheetml/2006/main" count="55" uniqueCount="55">
  <si>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</si>
  <si>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</si>
  <si>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</si>
  <si>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</si>
  <si>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</si>
  <si>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</si>
  <si>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</si>
  <si>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</si>
  <si>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</si>
  <si>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</si>
  <si>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</si>
  <si>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</si>
  <si>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</si>
  <si>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</si>
  <si>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</si>
  <si>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</si>
  <si>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</si>
  <si>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</si>
  <si>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</si>
  <si>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</si>
  <si>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</si>
  <si>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</si>
  <si>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</si>
  <si>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</si>
  <si>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</si>
  <si>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</si>
  <si>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</si>
  <si>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</si>
  <si>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</si>
  <si>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</si>
  <si>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</si>
  <si>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</si>
  <si>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Департамент экономического развития Белгородской области</t>
  </si>
  <si>
    <t>на №15-07/5 от 3.02.2003 г.</t>
  </si>
  <si>
    <t>А.Изварин</t>
  </si>
  <si>
    <t>Задолженность и перерасчеты по отмененным налогам, сборам и иным обязательным платежам</t>
  </si>
  <si>
    <t>Начальник бюджетного управления департамента финансов и бюджетной политики Белгородской области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</si>
  <si>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</si>
  <si>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</si>
  <si>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</si>
  <si>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</si>
  <si>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</si>
  <si>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</si>
  <si>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</si>
  <si>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</si>
  <si>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</si>
  <si>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</si>
  <si>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Назначено на 2012 год</t>
  </si>
  <si>
    <t>(в тыс. рублей)</t>
  </si>
  <si>
    <t xml:space="preserve"> исп.:Коноваленко Е.И.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</si>
  <si>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</si>
  <si>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                  </t>
  </si>
  <si>
    <t>№ 02-10 от 16.07.2012 г.</t>
  </si>
  <si>
    <t>Исполнение консолидированного бюджета Белгородской области на 1.07.2012 года</t>
  </si>
  <si>
    <t>Исполнено на 01.07.2012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</si>
</sst>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1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1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3" fontId="6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3" fontId="13" fillId="3" borderId="2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1:J170"/>
  <sheetViews>
    <sheetView tabSelected="1" workbookViewId="0" topLeftCell="A4">
      <selection activeCell="B69" sqref="B69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10.625" style="0" bestFit="1" customWidth="1"/>
  </cols>
  <sheetData>
    <row r="1" spans="2:7" ht="17.25" customHeight="1" hidden="1">
      <c r="B1" s="31" t="s">
        <v>52</v>
      </c>
      <c r="C1" s="54" t="s">
        <v>32</v>
      </c>
      <c r="D1" s="54"/>
      <c r="E1" s="54"/>
      <c r="F1" s="54"/>
      <c r="G1" s="54"/>
    </row>
    <row r="2" spans="2:7" ht="17.25" customHeight="1" hidden="1">
      <c r="B2" s="32" t="s">
        <v>33</v>
      </c>
      <c r="C2" s="54"/>
      <c r="D2" s="54"/>
      <c r="E2" s="54"/>
      <c r="F2" s="54"/>
      <c r="G2" s="54"/>
    </row>
    <row r="3" spans="3:7" ht="5.25" customHeight="1" hidden="1">
      <c r="C3" s="54"/>
      <c r="D3" s="54"/>
      <c r="E3" s="54"/>
      <c r="F3" s="54"/>
      <c r="G3" s="54"/>
    </row>
    <row r="4" spans="2:7" ht="18.75" customHeight="1">
      <c r="B4" s="55" t="s">
        <v>53</v>
      </c>
      <c r="C4" s="55"/>
      <c r="D4" s="55"/>
      <c r="E4" s="55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6" t="s">
        <v>48</v>
      </c>
      <c r="F6" s="8"/>
    </row>
    <row r="7" spans="2:7" ht="40.5" customHeight="1">
      <c r="B7" s="9" t="s">
        <v>9</v>
      </c>
      <c r="C7" s="9" t="s">
        <v>47</v>
      </c>
      <c r="D7" s="4" t="s">
        <v>28</v>
      </c>
      <c r="E7" s="9" t="s">
        <v>54</v>
      </c>
      <c r="F7" s="5" t="s">
        <v>29</v>
      </c>
      <c r="G7" s="26" t="s">
        <v>31</v>
      </c>
    </row>
    <row r="8" spans="2:7" ht="19.5">
      <c r="B8" s="10" t="s">
        <v>10</v>
      </c>
      <c r="C8" s="11"/>
      <c r="D8" s="11"/>
      <c r="E8" s="45"/>
      <c r="F8" s="24"/>
      <c r="G8" s="26"/>
    </row>
    <row r="9" spans="2:7" ht="19.5">
      <c r="B9" s="10" t="s">
        <v>27</v>
      </c>
      <c r="C9" s="12">
        <f>C10+C11</f>
        <v>44336958</v>
      </c>
      <c r="D9" s="12">
        <f>D10+D11</f>
        <v>0</v>
      </c>
      <c r="E9" s="12">
        <f>E10+E11</f>
        <v>18022814</v>
      </c>
      <c r="F9" s="12">
        <f>F10+F11</f>
        <v>8052493</v>
      </c>
      <c r="G9" s="27"/>
    </row>
    <row r="10" spans="2:10" ht="18.75">
      <c r="B10" s="13" t="s">
        <v>12</v>
      </c>
      <c r="C10" s="14">
        <v>28371930</v>
      </c>
      <c r="D10" s="14"/>
      <c r="E10" s="14">
        <v>10609948</v>
      </c>
      <c r="F10" s="25">
        <v>5279532</v>
      </c>
      <c r="G10" s="28">
        <f>E10/E29*100</f>
        <v>28.7</v>
      </c>
      <c r="J10" t="s">
        <v>51</v>
      </c>
    </row>
    <row r="11" spans="2:10" ht="18.75">
      <c r="B11" s="13" t="s">
        <v>11</v>
      </c>
      <c r="C11" s="14">
        <v>15965028</v>
      </c>
      <c r="D11" s="14"/>
      <c r="E11" s="14">
        <v>7412866</v>
      </c>
      <c r="F11" s="25">
        <v>2772961</v>
      </c>
      <c r="G11" s="28">
        <f>E11/E29*100</f>
        <v>20</v>
      </c>
      <c r="H11" s="34"/>
      <c r="I11" s="35"/>
      <c r="J11" s="35"/>
    </row>
    <row r="12" spans="2:8" ht="36.75" customHeight="1">
      <c r="B12" s="13" t="s">
        <v>13</v>
      </c>
      <c r="C12" s="14">
        <v>3077882</v>
      </c>
      <c r="D12" s="14"/>
      <c r="E12" s="14">
        <v>1523408</v>
      </c>
      <c r="F12" s="25">
        <v>866867</v>
      </c>
      <c r="G12" s="28">
        <f>E12/E29*100</f>
        <v>4.1</v>
      </c>
      <c r="H12" s="52"/>
    </row>
    <row r="13" spans="2:7" ht="18.75">
      <c r="B13" s="13" t="s">
        <v>0</v>
      </c>
      <c r="C13" s="14">
        <v>2044971</v>
      </c>
      <c r="D13" s="14"/>
      <c r="E13" s="14">
        <v>1231718</v>
      </c>
      <c r="F13" s="25">
        <v>353450</v>
      </c>
      <c r="G13" s="28">
        <f>E13/E29*100</f>
        <v>3.3</v>
      </c>
    </row>
    <row r="14" spans="2:9" ht="18.75">
      <c r="B14" s="13" t="s">
        <v>1</v>
      </c>
      <c r="C14" s="14">
        <v>9643201</v>
      </c>
      <c r="D14" s="14"/>
      <c r="E14" s="14">
        <v>4245206</v>
      </c>
      <c r="F14" s="25">
        <v>1786951</v>
      </c>
      <c r="G14" s="28">
        <f>E14/E29*100</f>
        <v>11.5</v>
      </c>
      <c r="H14" s="42"/>
      <c r="I14" s="35"/>
    </row>
    <row r="15" spans="2:10" ht="40.5" customHeight="1">
      <c r="B15" s="13" t="s">
        <v>14</v>
      </c>
      <c r="C15" s="14">
        <v>518000</v>
      </c>
      <c r="D15" s="14"/>
      <c r="E15" s="14">
        <v>267486</v>
      </c>
      <c r="F15" s="25">
        <v>157656</v>
      </c>
      <c r="G15" s="28">
        <f>E15/E29*100</f>
        <v>0.7</v>
      </c>
      <c r="J15" s="33"/>
    </row>
    <row r="16" spans="2:7" ht="18.75">
      <c r="B16" s="13" t="s">
        <v>40</v>
      </c>
      <c r="C16" s="14">
        <v>140141</v>
      </c>
      <c r="D16" s="14"/>
      <c r="E16" s="14">
        <v>81395</v>
      </c>
      <c r="F16" s="25">
        <v>81319</v>
      </c>
      <c r="G16" s="28">
        <f>E16/E29*100</f>
        <v>0.2</v>
      </c>
    </row>
    <row r="17" spans="2:7" ht="37.5">
      <c r="B17" s="13" t="s">
        <v>35</v>
      </c>
      <c r="C17" s="14">
        <v>2</v>
      </c>
      <c r="D17" s="14"/>
      <c r="E17" s="14">
        <v>171</v>
      </c>
      <c r="F17" s="25"/>
      <c r="G17" s="28"/>
    </row>
    <row r="18" spans="2:9" ht="42" customHeight="1">
      <c r="B18" s="13" t="s">
        <v>15</v>
      </c>
      <c r="C18" s="15">
        <v>1225516</v>
      </c>
      <c r="D18" s="15"/>
      <c r="E18" s="15">
        <v>602776</v>
      </c>
      <c r="F18" s="25">
        <v>214570</v>
      </c>
      <c r="G18" s="28">
        <f>E18/E29*100</f>
        <v>1.6</v>
      </c>
      <c r="H18" s="44"/>
      <c r="I18" s="40"/>
    </row>
    <row r="19" spans="2:7" ht="26.25" customHeight="1">
      <c r="B19" s="13" t="s">
        <v>16</v>
      </c>
      <c r="C19" s="15">
        <v>157771</v>
      </c>
      <c r="D19" s="15"/>
      <c r="E19" s="15">
        <v>72838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190930</v>
      </c>
      <c r="D20" s="15"/>
      <c r="E20" s="15">
        <v>134130</v>
      </c>
      <c r="F20" s="25">
        <v>41738</v>
      </c>
      <c r="G20" s="28">
        <f>E20/E29*100</f>
        <v>0.4</v>
      </c>
    </row>
    <row r="21" spans="2:10" ht="37.5">
      <c r="B21" s="13" t="s">
        <v>18</v>
      </c>
      <c r="C21" s="15">
        <v>2549259</v>
      </c>
      <c r="D21" s="15"/>
      <c r="E21" s="15">
        <v>376317</v>
      </c>
      <c r="F21" s="25">
        <v>22180</v>
      </c>
      <c r="G21" s="28">
        <f>E21/E29*100</f>
        <v>1</v>
      </c>
      <c r="H21" s="39"/>
      <c r="I21" s="40"/>
      <c r="J21" s="33"/>
    </row>
    <row r="22" spans="2:7" ht="18.75">
      <c r="B22" s="13" t="s">
        <v>19</v>
      </c>
      <c r="C22" s="15">
        <v>3170</v>
      </c>
      <c r="D22" s="15"/>
      <c r="E22" s="15">
        <v>7335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219481</v>
      </c>
      <c r="D23" s="15"/>
      <c r="E23" s="15">
        <v>100518</v>
      </c>
      <c r="F23" s="25">
        <v>23764</v>
      </c>
      <c r="G23" s="28">
        <f>E23/E29*100</f>
        <v>0.3</v>
      </c>
    </row>
    <row r="24" spans="2:9" ht="18.75">
      <c r="B24" s="13" t="s">
        <v>21</v>
      </c>
      <c r="C24" s="15">
        <v>356482</v>
      </c>
      <c r="D24" s="15"/>
      <c r="E24" s="15">
        <v>122547</v>
      </c>
      <c r="F24" s="25">
        <v>10292</v>
      </c>
      <c r="G24" s="28">
        <f>E24/E29*100</f>
        <v>0.3</v>
      </c>
      <c r="H24" s="39"/>
      <c r="I24" s="40"/>
    </row>
    <row r="25" spans="2:9" ht="19.5">
      <c r="B25" s="13" t="s">
        <v>30</v>
      </c>
      <c r="C25" s="17">
        <v>17476748</v>
      </c>
      <c r="D25" s="17"/>
      <c r="E25" s="17">
        <v>10207872</v>
      </c>
      <c r="F25" s="25">
        <v>2961053</v>
      </c>
      <c r="G25" s="28">
        <f>E25/E29*100</f>
        <v>27.6</v>
      </c>
      <c r="H25" s="36"/>
      <c r="I25" s="37"/>
    </row>
    <row r="26" spans="2:9" ht="17.25" customHeight="1">
      <c r="B26" s="43" t="s">
        <v>37</v>
      </c>
      <c r="C26" s="17"/>
      <c r="D26" s="17"/>
      <c r="E26" s="17"/>
      <c r="F26" s="25"/>
      <c r="G26" s="28"/>
      <c r="H26" s="37"/>
      <c r="I26" s="37"/>
    </row>
    <row r="27" spans="2:7" ht="18.75" customHeight="1">
      <c r="B27" s="43" t="s">
        <v>38</v>
      </c>
      <c r="C27" s="17">
        <v>565362</v>
      </c>
      <c r="D27" s="17"/>
      <c r="E27" s="17">
        <v>308379</v>
      </c>
      <c r="F27" s="25"/>
      <c r="G27" s="28">
        <f>E27/E29*100</f>
        <v>0.8</v>
      </c>
    </row>
    <row r="28" spans="2:7" ht="25.5" customHeight="1">
      <c r="B28" s="43" t="s">
        <v>39</v>
      </c>
      <c r="C28" s="17">
        <v>3241232</v>
      </c>
      <c r="D28" s="17"/>
      <c r="E28" s="17">
        <v>2092389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C9+C12+C13+C14+C15+C16+C18+C19+C20+C21+C22+C23+C24+C25+C17</f>
        <v>81940512</v>
      </c>
      <c r="D29" s="23">
        <f>SUM(D10:D28)</f>
        <v>0</v>
      </c>
      <c r="E29" s="19">
        <f>E9+E12+E13+E14+E15+E16+E18+E19+E20+E21+E22+E23+E24+E25+E17</f>
        <v>36996531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5566649</v>
      </c>
      <c r="D31" s="14"/>
      <c r="E31" s="14">
        <v>1867400</v>
      </c>
      <c r="F31" s="25">
        <v>111814</v>
      </c>
      <c r="G31" s="28">
        <f>E31/E45*100</f>
        <v>5.6</v>
      </c>
      <c r="H31" s="34"/>
      <c r="I31" s="35"/>
    </row>
    <row r="32" spans="2:9" ht="18.75">
      <c r="B32" s="13" t="s">
        <v>23</v>
      </c>
      <c r="C32" s="14">
        <v>30001</v>
      </c>
      <c r="D32" s="14"/>
      <c r="E32" s="14">
        <v>11174</v>
      </c>
      <c r="F32" s="25">
        <v>107</v>
      </c>
      <c r="G32" s="28"/>
      <c r="H32" s="34"/>
      <c r="I32" s="35"/>
    </row>
    <row r="33" spans="2:9" ht="39" customHeight="1">
      <c r="B33" s="13" t="s">
        <v>24</v>
      </c>
      <c r="C33" s="14">
        <v>419050</v>
      </c>
      <c r="D33" s="14"/>
      <c r="E33" s="14">
        <v>144748</v>
      </c>
      <c r="F33" s="25">
        <v>608573</v>
      </c>
      <c r="G33" s="28">
        <f>E33/E45*100</f>
        <v>0.4</v>
      </c>
      <c r="H33" s="34"/>
      <c r="I33" s="35"/>
    </row>
    <row r="34" spans="2:9" ht="18.75">
      <c r="B34" s="13" t="s">
        <v>25</v>
      </c>
      <c r="C34" s="14">
        <v>28233138</v>
      </c>
      <c r="D34" s="14"/>
      <c r="E34" s="14">
        <v>10448435</v>
      </c>
      <c r="F34" s="25">
        <v>2685304</v>
      </c>
      <c r="G34" s="28">
        <f>E34/E45*100</f>
        <v>31.3</v>
      </c>
      <c r="H34" s="34"/>
      <c r="I34" s="35"/>
    </row>
    <row r="35" spans="2:9" ht="18.75">
      <c r="B35" s="13" t="s">
        <v>4</v>
      </c>
      <c r="C35" s="14">
        <v>6042673</v>
      </c>
      <c r="D35" s="14"/>
      <c r="E35" s="14">
        <v>2016915</v>
      </c>
      <c r="F35" s="25">
        <v>1129669</v>
      </c>
      <c r="G35" s="28">
        <f>E35/E45*100</f>
        <v>6</v>
      </c>
      <c r="H35" s="34"/>
      <c r="I35" s="35"/>
    </row>
    <row r="36" spans="2:9" ht="18.75">
      <c r="B36" s="13" t="s">
        <v>26</v>
      </c>
      <c r="C36" s="14">
        <v>38537</v>
      </c>
      <c r="D36" s="14"/>
      <c r="E36" s="14">
        <v>15259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20835103</v>
      </c>
      <c r="D37" s="14"/>
      <c r="E37" s="14">
        <v>9191986</v>
      </c>
      <c r="F37" s="25">
        <v>1486552</v>
      </c>
      <c r="G37" s="28">
        <f>E37/E45*100</f>
        <v>27.5</v>
      </c>
      <c r="H37" s="34"/>
      <c r="I37" s="35"/>
      <c r="J37" s="35"/>
    </row>
    <row r="38" spans="2:10" ht="18.75">
      <c r="B38" s="13" t="s">
        <v>46</v>
      </c>
      <c r="C38" s="14">
        <v>3681433</v>
      </c>
      <c r="D38" s="14"/>
      <c r="E38" s="14">
        <v>1493928</v>
      </c>
      <c r="F38" s="25">
        <v>352654</v>
      </c>
      <c r="G38" s="28">
        <f>E38/E45*100</f>
        <v>4.5</v>
      </c>
      <c r="H38" s="34"/>
      <c r="I38" s="35"/>
      <c r="J38" s="35"/>
    </row>
    <row r="39" spans="2:10" ht="18" customHeight="1">
      <c r="B39" s="13" t="s">
        <v>42</v>
      </c>
      <c r="C39" s="14">
        <v>11616801</v>
      </c>
      <c r="D39" s="14"/>
      <c r="E39" s="14">
        <v>4261866</v>
      </c>
      <c r="F39" s="25">
        <v>2211396</v>
      </c>
      <c r="G39" s="28">
        <f>E39/E45*100</f>
        <v>12.8</v>
      </c>
      <c r="H39" s="34"/>
      <c r="I39" s="35"/>
      <c r="J39" s="35"/>
    </row>
    <row r="40" spans="2:10" ht="18.75" customHeight="1">
      <c r="B40" s="13" t="s">
        <v>6</v>
      </c>
      <c r="C40" s="14">
        <v>8284963</v>
      </c>
      <c r="D40" s="14"/>
      <c r="E40" s="14">
        <v>3267609</v>
      </c>
      <c r="F40" s="25">
        <v>318407</v>
      </c>
      <c r="G40" s="28">
        <f>E40/E45*100</f>
        <v>9.8</v>
      </c>
      <c r="H40" s="34"/>
      <c r="I40" s="35"/>
      <c r="J40" s="35"/>
    </row>
    <row r="41" spans="2:10" ht="18.75" customHeight="1">
      <c r="B41" s="13" t="s">
        <v>43</v>
      </c>
      <c r="C41" s="14">
        <v>1199256</v>
      </c>
      <c r="D41" s="14"/>
      <c r="E41" s="14">
        <v>371204</v>
      </c>
      <c r="F41" s="25"/>
      <c r="G41" s="28"/>
      <c r="H41" s="35"/>
      <c r="I41" s="35"/>
      <c r="J41" s="35"/>
    </row>
    <row r="42" spans="2:10" ht="18.75" customHeight="1">
      <c r="B42" s="13" t="s">
        <v>44</v>
      </c>
      <c r="C42" s="14">
        <v>220475</v>
      </c>
      <c r="D42" s="14"/>
      <c r="E42" s="14">
        <v>90578</v>
      </c>
      <c r="F42" s="25"/>
      <c r="G42" s="28"/>
      <c r="H42" s="53"/>
      <c r="I42" s="35"/>
      <c r="J42" s="35"/>
    </row>
    <row r="43" spans="2:10" ht="39.75" customHeight="1">
      <c r="B43" s="13" t="s">
        <v>45</v>
      </c>
      <c r="C43" s="14">
        <v>769343</v>
      </c>
      <c r="D43" s="14"/>
      <c r="E43" s="14">
        <v>200603</v>
      </c>
      <c r="F43" s="25"/>
      <c r="G43" s="28"/>
      <c r="H43" s="53"/>
      <c r="I43" s="35"/>
      <c r="J43" s="35"/>
    </row>
    <row r="44" spans="2:10" ht="56.25">
      <c r="B44" s="13" t="s">
        <v>50</v>
      </c>
      <c r="C44" s="14"/>
      <c r="D44" s="14"/>
      <c r="E44" s="14">
        <v>2732</v>
      </c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86937422</v>
      </c>
      <c r="D45" s="19">
        <f>SUM(D31:D44)</f>
        <v>0</v>
      </c>
      <c r="E45" s="19">
        <f>SUM(E31:E44)</f>
        <v>33384437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-4996910</v>
      </c>
      <c r="D46" s="16">
        <f>SUM(D29-D45)</f>
        <v>0</v>
      </c>
      <c r="E46" s="16">
        <f>SUM(E29-E45)</f>
        <v>3612094</v>
      </c>
      <c r="F46" s="16">
        <f>SUM(F29-F45)</f>
        <v>-337875</v>
      </c>
      <c r="G46" s="10"/>
      <c r="I46" s="38"/>
    </row>
    <row r="47" spans="2:6" ht="13.5" customHeight="1">
      <c r="B47" s="21"/>
      <c r="C47" s="21"/>
      <c r="D47" s="21"/>
      <c r="E47" s="21"/>
      <c r="F47" s="21"/>
    </row>
    <row r="48" spans="2:6" ht="40.5" customHeight="1" hidden="1">
      <c r="B48" s="47" t="s">
        <v>36</v>
      </c>
      <c r="C48" s="48"/>
      <c r="D48" s="48"/>
      <c r="E48" s="51" t="s">
        <v>34</v>
      </c>
      <c r="F48" s="21"/>
    </row>
    <row r="49" spans="2:6" ht="12.75" customHeight="1" hidden="1">
      <c r="B49" s="22"/>
      <c r="C49" s="21"/>
      <c r="D49" s="21"/>
      <c r="E49" s="21"/>
      <c r="F49" s="21"/>
    </row>
    <row r="50" spans="2:6" ht="18.75" hidden="1">
      <c r="B50" s="49" t="s">
        <v>49</v>
      </c>
      <c r="C50" s="21"/>
      <c r="D50" s="21"/>
      <c r="E50" s="21"/>
      <c r="F50" s="21"/>
    </row>
    <row r="51" spans="2:6" ht="15.75" customHeight="1" hidden="1">
      <c r="B51" s="50" t="s">
        <v>41</v>
      </c>
      <c r="C51" s="21"/>
      <c r="D51" s="21"/>
      <c r="E51" s="21"/>
      <c r="F51" s="21"/>
    </row>
    <row r="52" spans="2:6" ht="18.75" hidden="1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1.1811023622047245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402B</cp:lastModifiedBy>
  <cp:lastPrinted>2012-07-16T06:53:15Z</cp:lastPrinted>
  <dcterms:created xsi:type="dcterms:W3CDTF">2001-07-20T04:41:07Z</dcterms:created>
  <dcterms:modified xsi:type="dcterms:W3CDTF">2012-07-16T07:08:45Z</dcterms:modified>
  <cp:category/>
  <cp:version/>
  <cp:contentType/>
  <cp:contentStatus/>
</cp:coreProperties>
</file>