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340" windowHeight="6330" activeTab="0"/>
  </bookViews>
  <sheets>
    <sheet name="на 01.06.13 г" sheetId="1" r:id="rId1"/>
  </sheets>
  <definedNames/>
  <calcPr fullCalcOnLoad="1" fullPrecision="0"/>
</workbook>
</file>

<file path=xl/sharedStrings.xml><?xml version="1.0" encoding="utf-8"?>
<sst xmlns="http://schemas.openxmlformats.org/spreadsheetml/2006/main" count="54" uniqueCount="54">
  <si>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</si>
  <si>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</si>
  <si>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</si>
  <si>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</si>
  <si>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</si>
  <si>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</si>
  <si>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</si>
  <si>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</si>
  <si>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</si>
  <si>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</si>
  <si>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</si>
  <si>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</si>
  <si>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</si>
  <si>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</si>
  <si>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</si>
  <si>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</si>
  <si>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</si>
  <si>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</si>
  <si>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</si>
  <si>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</si>
  <si>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</si>
  <si>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</si>
  <si>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</si>
  <si>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</si>
  <si>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</si>
  <si>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</si>
  <si>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</si>
  <si>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</si>
  <si>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в т.ч. областной бюджет</t>
  </si>
  <si>
    <t>в т.ч. по облатному бюджету</t>
  </si>
  <si>
    <t>БЕЗВОЗМЕЗДНЫЕ ПОСТУПЛЕНИЯ, всего</t>
  </si>
  <si>
    <t>Удельный вес в общем объеме, %</t>
  </si>
  <si>
    <t>Департамент экономического развития Белгородской области</t>
  </si>
  <si>
    <t>на №15-07/5 от 3.02.2003 г.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</si>
  <si>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</si>
  <si>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</si>
  <si>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</si>
  <si>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</si>
  <si>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</si>
  <si>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r>
      <t>(</t>
    </r>
    <r>
      <rPr>
        <sz val="10"/>
        <rFont val="Times New Roman"/>
        <family val="1"/>
      </rPr>
      <t>32-03-38</t>
    </r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</si>
  <si>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</si>
  <si>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</si>
  <si>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</si>
  <si>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</si>
  <si>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</si>
  <si>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(в тыс. рублей)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</si>
  <si>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</si>
  <si>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исп.:Борох О.Н.</t>
  </si>
  <si>
    <t>Назначено на 2013 год</t>
  </si>
  <si>
    <t>Заместитель начальника бюджетного управления департамента финансов и бюджетной политики Белгородской области</t>
  </si>
  <si>
    <t>В. Новакова</t>
  </si>
  <si>
    <t>№ 02-10 от 18.06.2013 г.</t>
  </si>
  <si>
    <t>Исполнение консолидированного бюджета Белгородской области на 1.06.2013 года</t>
  </si>
  <si>
    <t>Исполнено на 1.06.2013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</si>
</sst>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0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3" fontId="1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3" fontId="6" fillId="0" borderId="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3" fillId="0" borderId="2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3" fontId="13" fillId="3" borderId="2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3" fontId="6" fillId="4" borderId="0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6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0"/>
  <sheetViews>
    <sheetView tabSelected="1" workbookViewId="0" topLeftCell="A31">
      <selection activeCell="J46" sqref="J46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hidden="1" customWidth="1"/>
    <col min="9" max="9" width="7.125" style="0" customWidth="1"/>
    <col min="10" max="10" width="7.25390625" style="0" customWidth="1"/>
    <col min="11" max="11" width="6.25390625" style="0" customWidth="1"/>
  </cols>
  <sheetData>
    <row r="1" spans="2:7" ht="17.25" customHeight="1" hidden="1">
      <c r="B1" s="31" t="s">
        <v>51</v>
      </c>
      <c r="C1" s="58" t="s">
        <v>32</v>
      </c>
      <c r="D1" s="58"/>
      <c r="E1" s="58"/>
      <c r="F1" s="58"/>
      <c r="G1" s="58"/>
    </row>
    <row r="2" spans="2:7" ht="17.25" customHeight="1" hidden="1">
      <c r="B2" s="32" t="s">
        <v>33</v>
      </c>
      <c r="C2" s="58"/>
      <c r="D2" s="58"/>
      <c r="E2" s="58"/>
      <c r="F2" s="58"/>
      <c r="G2" s="58"/>
    </row>
    <row r="3" spans="3:7" ht="5.25" customHeight="1" hidden="1">
      <c r="C3" s="58"/>
      <c r="D3" s="58"/>
      <c r="E3" s="58"/>
      <c r="F3" s="58"/>
      <c r="G3" s="58"/>
    </row>
    <row r="4" spans="2:7" ht="18.75" customHeight="1">
      <c r="B4" s="59" t="s">
        <v>52</v>
      </c>
      <c r="C4" s="59"/>
      <c r="D4" s="59"/>
      <c r="E4" s="59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4.25" customHeight="1">
      <c r="B6" s="7"/>
      <c r="C6" s="7"/>
      <c r="D6" s="7"/>
      <c r="E6" s="45" t="s">
        <v>45</v>
      </c>
      <c r="F6" s="8"/>
    </row>
    <row r="7" spans="2:7" ht="40.5" customHeight="1">
      <c r="B7" s="9" t="s">
        <v>9</v>
      </c>
      <c r="C7" s="9" t="s">
        <v>48</v>
      </c>
      <c r="D7" s="4" t="s">
        <v>28</v>
      </c>
      <c r="E7" s="9" t="s">
        <v>53</v>
      </c>
      <c r="F7" s="5" t="s">
        <v>29</v>
      </c>
      <c r="G7" s="26" t="s">
        <v>31</v>
      </c>
    </row>
    <row r="8" spans="2:7" ht="19.5">
      <c r="B8" s="10" t="s">
        <v>10</v>
      </c>
      <c r="C8" s="11"/>
      <c r="D8" s="11"/>
      <c r="E8" s="44"/>
      <c r="F8" s="24"/>
      <c r="G8" s="26"/>
    </row>
    <row r="9" spans="2:7" ht="19.5">
      <c r="B9" s="10" t="s">
        <v>27</v>
      </c>
      <c r="C9" s="12">
        <f>C10+C11</f>
        <v>40005673</v>
      </c>
      <c r="D9" s="12">
        <f>D10+D11</f>
        <v>0</v>
      </c>
      <c r="E9" s="12">
        <f>E10+E11</f>
        <v>12883031</v>
      </c>
      <c r="F9" s="12">
        <f>F10+F11</f>
        <v>8052493</v>
      </c>
      <c r="G9" s="27"/>
    </row>
    <row r="10" spans="2:7" ht="18.75">
      <c r="B10" s="13" t="s">
        <v>12</v>
      </c>
      <c r="C10" s="14">
        <v>21433600</v>
      </c>
      <c r="D10" s="14"/>
      <c r="E10" s="14">
        <v>6142309</v>
      </c>
      <c r="F10" s="25">
        <v>5279532</v>
      </c>
      <c r="G10" s="28">
        <f>E10/E29*100</f>
        <v>20.3</v>
      </c>
    </row>
    <row r="11" spans="2:9" ht="18.75">
      <c r="B11" s="13" t="s">
        <v>11</v>
      </c>
      <c r="C11" s="55">
        <v>18572073</v>
      </c>
      <c r="D11" s="14"/>
      <c r="E11" s="14">
        <v>6740722</v>
      </c>
      <c r="F11" s="25">
        <v>2772961</v>
      </c>
      <c r="G11" s="28">
        <f>E11/E29*100</f>
        <v>22.3</v>
      </c>
      <c r="H11" s="33"/>
      <c r="I11" s="34"/>
    </row>
    <row r="12" spans="2:8" ht="36.75" customHeight="1">
      <c r="B12" s="13" t="s">
        <v>13</v>
      </c>
      <c r="C12" s="14">
        <v>4066855</v>
      </c>
      <c r="D12" s="14"/>
      <c r="E12" s="14">
        <v>1521048</v>
      </c>
      <c r="F12" s="25">
        <v>866867</v>
      </c>
      <c r="G12" s="28">
        <f>E12/E29*100</f>
        <v>5</v>
      </c>
      <c r="H12" s="51"/>
    </row>
    <row r="13" spans="2:7" ht="18.75">
      <c r="B13" s="13" t="s">
        <v>0</v>
      </c>
      <c r="C13" s="14">
        <v>2869265</v>
      </c>
      <c r="D13" s="14"/>
      <c r="E13" s="14">
        <v>1238446</v>
      </c>
      <c r="F13" s="25">
        <v>353450</v>
      </c>
      <c r="G13" s="28">
        <f>E13/E29*100</f>
        <v>4.1</v>
      </c>
    </row>
    <row r="14" spans="2:9" ht="18.75">
      <c r="B14" s="13" t="s">
        <v>1</v>
      </c>
      <c r="C14" s="14">
        <v>11481069</v>
      </c>
      <c r="D14" s="14"/>
      <c r="E14" s="14">
        <v>4472611</v>
      </c>
      <c r="F14" s="25">
        <v>1786951</v>
      </c>
      <c r="G14" s="28">
        <f>E14/E29*100</f>
        <v>14.8</v>
      </c>
      <c r="H14" s="41"/>
      <c r="I14" s="34"/>
    </row>
    <row r="15" spans="2:7" ht="36.75" customHeight="1">
      <c r="B15" s="13" t="s">
        <v>14</v>
      </c>
      <c r="C15" s="14">
        <v>616761</v>
      </c>
      <c r="D15" s="14"/>
      <c r="E15" s="14">
        <v>226878</v>
      </c>
      <c r="F15" s="25">
        <v>157656</v>
      </c>
      <c r="G15" s="28">
        <f>E15/E29*100</f>
        <v>0.8</v>
      </c>
    </row>
    <row r="16" spans="2:7" ht="18.75">
      <c r="B16" s="13" t="s">
        <v>38</v>
      </c>
      <c r="C16" s="55">
        <v>138495</v>
      </c>
      <c r="D16" s="14"/>
      <c r="E16" s="14">
        <v>59536</v>
      </c>
      <c r="F16" s="25">
        <v>81319</v>
      </c>
      <c r="G16" s="28">
        <f>E16/E29*100</f>
        <v>0.2</v>
      </c>
    </row>
    <row r="17" spans="2:7" ht="37.5">
      <c r="B17" s="13" t="s">
        <v>34</v>
      </c>
      <c r="C17" s="55">
        <v>1</v>
      </c>
      <c r="D17" s="14"/>
      <c r="E17" s="14">
        <v>1755</v>
      </c>
      <c r="F17" s="25"/>
      <c r="G17" s="28"/>
    </row>
    <row r="18" spans="2:9" ht="38.25" customHeight="1">
      <c r="B18" s="13" t="s">
        <v>15</v>
      </c>
      <c r="C18" s="56">
        <v>1541845</v>
      </c>
      <c r="D18" s="15"/>
      <c r="E18" s="15">
        <v>514560</v>
      </c>
      <c r="F18" s="25">
        <v>214570</v>
      </c>
      <c r="G18" s="28">
        <f>E18/E29*100</f>
        <v>1.7</v>
      </c>
      <c r="H18" s="43"/>
      <c r="I18" s="39"/>
    </row>
    <row r="19" spans="2:7" ht="18.75" customHeight="1">
      <c r="B19" s="13" t="s">
        <v>16</v>
      </c>
      <c r="C19" s="15">
        <v>378311</v>
      </c>
      <c r="D19" s="15"/>
      <c r="E19" s="15">
        <v>73491</v>
      </c>
      <c r="F19" s="25">
        <v>49588</v>
      </c>
      <c r="G19" s="28">
        <f>E19/E29*100</f>
        <v>0.2</v>
      </c>
    </row>
    <row r="20" spans="2:7" ht="39" customHeight="1">
      <c r="B20" s="13" t="s">
        <v>17</v>
      </c>
      <c r="C20" s="56">
        <v>228013</v>
      </c>
      <c r="D20" s="15"/>
      <c r="E20" s="15">
        <v>99227</v>
      </c>
      <c r="F20" s="25">
        <v>41738</v>
      </c>
      <c r="G20" s="28">
        <f>E20/E29*100</f>
        <v>0.3</v>
      </c>
    </row>
    <row r="21" spans="2:9" ht="37.5">
      <c r="B21" s="13" t="s">
        <v>18</v>
      </c>
      <c r="C21" s="56">
        <v>977072</v>
      </c>
      <c r="D21" s="15"/>
      <c r="E21" s="15">
        <v>478929</v>
      </c>
      <c r="F21" s="25">
        <v>22180</v>
      </c>
      <c r="G21" s="28">
        <f>E21/E29*100</f>
        <v>1.6</v>
      </c>
      <c r="H21" s="38"/>
      <c r="I21" s="39"/>
    </row>
    <row r="22" spans="2:7" ht="18.75">
      <c r="B22" s="13" t="s">
        <v>19</v>
      </c>
      <c r="C22" s="15">
        <v>3900</v>
      </c>
      <c r="D22" s="15"/>
      <c r="E22" s="15">
        <v>4433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56">
        <v>314261</v>
      </c>
      <c r="D23" s="15"/>
      <c r="E23" s="15">
        <v>121897</v>
      </c>
      <c r="F23" s="25">
        <v>23764</v>
      </c>
      <c r="G23" s="28">
        <f>E23/E29*100</f>
        <v>0.4</v>
      </c>
    </row>
    <row r="24" spans="2:9" ht="18.75">
      <c r="B24" s="13" t="s">
        <v>21</v>
      </c>
      <c r="C24" s="56">
        <v>123633</v>
      </c>
      <c r="D24" s="15"/>
      <c r="E24" s="15">
        <v>62538</v>
      </c>
      <c r="F24" s="25">
        <v>10292</v>
      </c>
      <c r="G24" s="28">
        <f>E24/E29*100</f>
        <v>0.2</v>
      </c>
      <c r="H24" s="38"/>
      <c r="I24" s="39"/>
    </row>
    <row r="25" spans="2:9" ht="19.5">
      <c r="B25" s="13" t="s">
        <v>30</v>
      </c>
      <c r="C25" s="57">
        <v>15339665</v>
      </c>
      <c r="D25" s="17"/>
      <c r="E25" s="17">
        <v>8449564</v>
      </c>
      <c r="F25" s="25">
        <v>2961053</v>
      </c>
      <c r="G25" s="28">
        <f>E25/E29*100</f>
        <v>28</v>
      </c>
      <c r="H25" s="35"/>
      <c r="I25" s="36"/>
    </row>
    <row r="26" spans="2:9" ht="17.25" customHeight="1">
      <c r="B26" s="42" t="s">
        <v>35</v>
      </c>
      <c r="C26" s="17"/>
      <c r="D26" s="17"/>
      <c r="E26" s="54"/>
      <c r="F26" s="53"/>
      <c r="G26" s="28"/>
      <c r="H26" s="36"/>
      <c r="I26" s="36"/>
    </row>
    <row r="27" spans="2:7" ht="18.75" customHeight="1">
      <c r="B27" s="42" t="s">
        <v>36</v>
      </c>
      <c r="C27" s="17">
        <v>271273</v>
      </c>
      <c r="D27" s="17"/>
      <c r="E27" s="17">
        <v>127416</v>
      </c>
      <c r="F27" s="25"/>
      <c r="G27" s="28" t="e">
        <f>#REF!/E29*100</f>
        <v>#REF!</v>
      </c>
    </row>
    <row r="28" spans="2:7" ht="20.25" customHeight="1">
      <c r="B28" s="42" t="s">
        <v>37</v>
      </c>
      <c r="C28" s="57">
        <v>3683925</v>
      </c>
      <c r="D28" s="17"/>
      <c r="E28" s="17">
        <v>1970619</v>
      </c>
      <c r="F28" s="25"/>
      <c r="G28" s="28"/>
    </row>
    <row r="29" spans="2:7" ht="19.5" customHeight="1">
      <c r="B29" s="18" t="s">
        <v>2</v>
      </c>
      <c r="C29" s="19">
        <f>C10+C11+C12+C13+C14+C15+C16+C17+C18+C19+C20+C21+C22+C23+C24+C25</f>
        <v>78084819</v>
      </c>
      <c r="D29" s="23">
        <f>SUM(D10:D28)</f>
        <v>0</v>
      </c>
      <c r="E29" s="19">
        <f>E9+E12+E13+E14+E15+E16+E18+E19+E20+E21+E22+E23+E24+E25+E17</f>
        <v>30207944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55">
        <v>5878594</v>
      </c>
      <c r="D31" s="14"/>
      <c r="E31" s="14">
        <v>1683709</v>
      </c>
      <c r="F31" s="25">
        <v>111814</v>
      </c>
      <c r="G31" s="28">
        <f>E31/E45*100</f>
        <v>5.6</v>
      </c>
      <c r="H31" s="33"/>
      <c r="I31" s="34"/>
    </row>
    <row r="32" spans="2:9" ht="18.75">
      <c r="B32" s="13" t="s">
        <v>23</v>
      </c>
      <c r="C32" s="55">
        <v>30284</v>
      </c>
      <c r="D32" s="14"/>
      <c r="E32" s="14">
        <v>9467</v>
      </c>
      <c r="F32" s="25">
        <v>107</v>
      </c>
      <c r="G32" s="28"/>
      <c r="H32" s="33"/>
      <c r="I32" s="34"/>
    </row>
    <row r="33" spans="2:9" ht="36" customHeight="1">
      <c r="B33" s="13" t="s">
        <v>24</v>
      </c>
      <c r="C33" s="55">
        <v>459229</v>
      </c>
      <c r="D33" s="14"/>
      <c r="E33" s="14">
        <v>141485</v>
      </c>
      <c r="F33" s="25">
        <v>608573</v>
      </c>
      <c r="G33" s="28">
        <f>E33/E45*100</f>
        <v>0.5</v>
      </c>
      <c r="H33" s="33"/>
      <c r="I33" s="34"/>
    </row>
    <row r="34" spans="2:9" ht="18.75">
      <c r="B34" s="13" t="s">
        <v>25</v>
      </c>
      <c r="C34" s="55">
        <v>25669327</v>
      </c>
      <c r="D34" s="14"/>
      <c r="E34" s="14">
        <v>10170503</v>
      </c>
      <c r="F34" s="25">
        <v>2685304</v>
      </c>
      <c r="G34" s="28">
        <f>E34/E45*100</f>
        <v>33.5</v>
      </c>
      <c r="H34" s="33"/>
      <c r="I34" s="34"/>
    </row>
    <row r="35" spans="2:9" ht="18.75">
      <c r="B35" s="13" t="s">
        <v>4</v>
      </c>
      <c r="C35" s="14">
        <v>3991255</v>
      </c>
      <c r="D35" s="14"/>
      <c r="E35" s="14">
        <v>1020435</v>
      </c>
      <c r="F35" s="25">
        <v>1129669</v>
      </c>
      <c r="G35" s="28">
        <f>E35/E45*100</f>
        <v>3.4</v>
      </c>
      <c r="H35" s="33"/>
      <c r="I35" s="34"/>
    </row>
    <row r="36" spans="2:9" ht="18.75">
      <c r="B36" s="13" t="s">
        <v>26</v>
      </c>
      <c r="C36" s="14">
        <v>40969</v>
      </c>
      <c r="D36" s="14"/>
      <c r="E36" s="14">
        <v>11364</v>
      </c>
      <c r="F36" s="25">
        <v>21941</v>
      </c>
      <c r="G36" s="28">
        <f>E36/E45*100</f>
        <v>0</v>
      </c>
      <c r="H36" s="33"/>
      <c r="I36" s="34"/>
    </row>
    <row r="37" spans="2:9" ht="18.75">
      <c r="B37" s="13" t="s">
        <v>5</v>
      </c>
      <c r="C37" s="14">
        <v>21715744</v>
      </c>
      <c r="D37" s="14"/>
      <c r="E37" s="14">
        <v>8277513</v>
      </c>
      <c r="F37" s="25">
        <v>1486552</v>
      </c>
      <c r="G37" s="28">
        <f>E37/E45*100</f>
        <v>27.3</v>
      </c>
      <c r="H37" s="33"/>
      <c r="I37" s="34"/>
    </row>
    <row r="38" spans="2:9" ht="18.75">
      <c r="B38" s="13" t="s">
        <v>44</v>
      </c>
      <c r="C38" s="14">
        <v>3147929</v>
      </c>
      <c r="D38" s="14"/>
      <c r="E38" s="14">
        <v>1228835</v>
      </c>
      <c r="F38" s="25">
        <v>352654</v>
      </c>
      <c r="G38" s="28">
        <f>E38/E45*100</f>
        <v>4.1</v>
      </c>
      <c r="H38" s="33"/>
      <c r="I38" s="34"/>
    </row>
    <row r="39" spans="2:9" ht="18" customHeight="1">
      <c r="B39" s="13" t="s">
        <v>40</v>
      </c>
      <c r="C39" s="14">
        <v>9687121</v>
      </c>
      <c r="D39" s="14"/>
      <c r="E39" s="14">
        <v>3612905</v>
      </c>
      <c r="F39" s="25">
        <v>2211396</v>
      </c>
      <c r="G39" s="28">
        <f>E39/E45*100</f>
        <v>11.9</v>
      </c>
      <c r="H39" s="33"/>
      <c r="I39" s="34"/>
    </row>
    <row r="40" spans="2:9" ht="18.75" customHeight="1">
      <c r="B40" s="13" t="s">
        <v>6</v>
      </c>
      <c r="C40" s="14">
        <v>8832525</v>
      </c>
      <c r="D40" s="14"/>
      <c r="E40" s="14">
        <v>3115598</v>
      </c>
      <c r="F40" s="25">
        <v>318407</v>
      </c>
      <c r="G40" s="28">
        <f>E40/E45*100</f>
        <v>10.3</v>
      </c>
      <c r="H40" s="33"/>
      <c r="I40" s="34"/>
    </row>
    <row r="41" spans="2:9" ht="18.75" customHeight="1">
      <c r="B41" s="13" t="s">
        <v>41</v>
      </c>
      <c r="C41" s="14">
        <v>938412</v>
      </c>
      <c r="D41" s="14"/>
      <c r="E41" s="14">
        <v>293143</v>
      </c>
      <c r="F41" s="25"/>
      <c r="G41" s="28"/>
      <c r="H41" s="34"/>
      <c r="I41" s="34"/>
    </row>
    <row r="42" spans="2:9" ht="18.75" customHeight="1">
      <c r="B42" s="13" t="s">
        <v>42</v>
      </c>
      <c r="C42" s="14">
        <v>253614</v>
      </c>
      <c r="D42" s="14"/>
      <c r="E42" s="14">
        <v>74630</v>
      </c>
      <c r="F42" s="25"/>
      <c r="G42" s="28"/>
      <c r="H42" s="52"/>
      <c r="I42" s="34"/>
    </row>
    <row r="43" spans="2:9" ht="36" customHeight="1">
      <c r="B43" s="13" t="s">
        <v>43</v>
      </c>
      <c r="C43" s="14">
        <v>1873973</v>
      </c>
      <c r="D43" s="14"/>
      <c r="E43" s="14">
        <v>679904</v>
      </c>
      <c r="F43" s="25"/>
      <c r="G43" s="28"/>
      <c r="H43" s="52"/>
      <c r="I43" s="34"/>
    </row>
    <row r="44" spans="2:9" ht="56.25" hidden="1">
      <c r="B44" s="13" t="s">
        <v>46</v>
      </c>
      <c r="C44" s="14"/>
      <c r="D44" s="14"/>
      <c r="E44" s="14"/>
      <c r="F44" s="25">
        <v>6038088</v>
      </c>
      <c r="G44" s="28"/>
      <c r="I44" s="34"/>
    </row>
    <row r="45" spans="2:9" ht="19.5" customHeight="1">
      <c r="B45" s="18" t="s">
        <v>7</v>
      </c>
      <c r="C45" s="19">
        <f>SUM(C31:C44)</f>
        <v>82518976</v>
      </c>
      <c r="D45" s="19">
        <f>SUM(D31:D44)</f>
        <v>0</v>
      </c>
      <c r="E45" s="19">
        <f>SUM(E31:E44)</f>
        <v>30319491</v>
      </c>
      <c r="F45" s="19">
        <f>SUM(F31:F44)</f>
        <v>14964505</v>
      </c>
      <c r="G45" s="30">
        <f>E45/E45*100</f>
        <v>100</v>
      </c>
      <c r="I45" s="37"/>
    </row>
    <row r="46" spans="2:9" ht="39.75" customHeight="1">
      <c r="B46" s="40" t="s">
        <v>8</v>
      </c>
      <c r="C46" s="16">
        <f>SUM(C29-C45)</f>
        <v>-4434157</v>
      </c>
      <c r="D46" s="16">
        <f>SUM(D29-D45)</f>
        <v>0</v>
      </c>
      <c r="E46" s="16">
        <f>SUM(E29-E45)</f>
        <v>-111547</v>
      </c>
      <c r="F46" s="16">
        <f>SUM(F29-F45)</f>
        <v>-337875</v>
      </c>
      <c r="G46" s="10"/>
      <c r="I46" s="37"/>
    </row>
    <row r="47" spans="2:6" ht="10.5" customHeight="1">
      <c r="B47" s="21"/>
      <c r="C47" s="21"/>
      <c r="D47" s="21"/>
      <c r="E47" s="21"/>
      <c r="F47" s="21"/>
    </row>
    <row r="48" spans="2:6" ht="33" customHeight="1" hidden="1">
      <c r="B48" s="46" t="s">
        <v>49</v>
      </c>
      <c r="C48" s="47"/>
      <c r="D48" s="47"/>
      <c r="E48" s="50" t="s">
        <v>50</v>
      </c>
      <c r="F48" s="21"/>
    </row>
    <row r="49" spans="2:6" ht="8.25" customHeight="1" hidden="1">
      <c r="B49" s="22"/>
      <c r="C49" s="21"/>
      <c r="D49" s="21"/>
      <c r="E49" s="21"/>
      <c r="F49" s="21"/>
    </row>
    <row r="50" spans="2:6" ht="18.75" hidden="1">
      <c r="B50" s="48" t="s">
        <v>47</v>
      </c>
      <c r="C50" s="21"/>
      <c r="D50" s="21"/>
      <c r="E50" s="21"/>
      <c r="F50" s="21"/>
    </row>
    <row r="51" spans="2:6" ht="15.75" customHeight="1" hidden="1">
      <c r="B51" s="49" t="s">
        <v>39</v>
      </c>
      <c r="C51" s="21"/>
      <c r="D51" s="21"/>
      <c r="E51" s="21"/>
      <c r="F51" s="21"/>
    </row>
    <row r="52" spans="2:6" ht="18.75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mergeCells count="2">
    <mergeCell ref="C1:G3"/>
    <mergeCell ref="B4:E4"/>
  </mergeCells>
  <printOptions/>
  <pageMargins left="0.984251968503937" right="0" top="0.5905511811023623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402a</cp:lastModifiedBy>
  <cp:lastPrinted>2013-06-18T08:29:01Z</cp:lastPrinted>
  <dcterms:created xsi:type="dcterms:W3CDTF">2001-07-20T04:41:07Z</dcterms:created>
  <dcterms:modified xsi:type="dcterms:W3CDTF">2013-06-18T09:57:50Z</dcterms:modified>
  <cp:category/>
  <cp:version/>
  <cp:contentType/>
  <cp:contentStatus/>
</cp:coreProperties>
</file>