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1065" windowWidth="16650" windowHeight="11355"/>
  </bookViews>
  <sheets>
    <sheet name="ЗА 2016 ГОД" sheetId="2" r:id="rId1"/>
  </sheets>
  <definedNames>
    <definedName name="_xlnm._FilterDatabase" localSheetId="0" hidden="1">'ЗА 2016 ГОД'!$A$4:$D$77</definedName>
    <definedName name="_xlnm.Print_Titles" localSheetId="0">'ЗА 2016 ГОД'!$3:$4</definedName>
  </definedNames>
  <calcPr calcId="145621"/>
</workbook>
</file>

<file path=xl/calcChain.xml><?xml version="1.0" encoding="utf-8"?>
<calcChain xmlns="http://schemas.openxmlformats.org/spreadsheetml/2006/main">
  <c r="E77" i="2" l="1"/>
  <c r="F8" i="2" l="1"/>
  <c r="F7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6" i="2"/>
  <c r="F5" i="2"/>
  <c r="E18" i="2"/>
  <c r="E14" i="2"/>
  <c r="E20" i="2"/>
  <c r="E5" i="2"/>
  <c r="E7" i="2"/>
  <c r="E8" i="2"/>
  <c r="E9" i="2"/>
  <c r="E10" i="2"/>
  <c r="E11" i="2"/>
  <c r="E12" i="2"/>
  <c r="E13" i="2"/>
  <c r="E15" i="2"/>
  <c r="E16" i="2"/>
  <c r="E17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6" i="2"/>
</calcChain>
</file>

<file path=xl/sharedStrings.xml><?xml version="1.0" encoding="utf-8"?>
<sst xmlns="http://schemas.openxmlformats.org/spreadsheetml/2006/main" count="154" uniqueCount="154">
  <si>
    <t>Наименование показателя</t>
  </si>
  <si>
    <t>1</t>
  </si>
  <si>
    <t>Х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</si>
  <si>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</si>
  <si>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</si>
  <si>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</si>
  <si>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</si>
  <si>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</si>
  <si>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</si>
  <si>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</si>
  <si>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</si>
  <si>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</si>
  <si>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</si>
  <si>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</si>
  <si>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</si>
  <si>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</si>
  <si>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</si>
  <si>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</si>
  <si>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</si>
  <si>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</si>
  <si>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</si>
  <si>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</si>
  <si>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</si>
  <si>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</si>
  <si>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</si>
  <si>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</si>
  <si>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</si>
  <si>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</si>
  <si>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</si>
  <si>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</si>
  <si>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</si>
  <si>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</si>
  <si>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</si>
  <si>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</si>
  <si>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</si>
  <si>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</si>
  <si>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</si>
  <si>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</si>
  <si>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</si>
  <si>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</si>
  <si>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</si>
  <si>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</si>
  <si>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</si>
  <si>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</si>
  <si>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</si>
  <si>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</si>
  <si>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</si>
  <si>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</si>
  <si>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</si>
  <si>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</si>
  <si>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</si>
  <si>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</si>
  <si>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</si>
  <si>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</si>
  <si>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</si>
  <si>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</si>
  <si>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</si>
  <si>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</si>
  <si>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</si>
  <si>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</si>
  <si>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</si>
  <si>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</si>
  <si>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</si>
  <si>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</si>
  <si>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</si>
  <si>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</si>
  <si>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</si>
  <si>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</si>
  <si>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</si>
  <si>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</si>
  <si>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</si>
  <si>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</si>
  <si>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</si>
  <si>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</si>
  <si>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</si>
  <si>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</si>
  <si>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Раздел и подраздел классификации расходов</t>
  </si>
  <si>
    <t>Исполнено за 2016 год</t>
  </si>
  <si>
    <t>Удельный вес исполнения, %</t>
  </si>
  <si>
    <t>% исполнения</t>
  </si>
  <si>
    <t xml:space="preserve"> 0100 </t>
  </si>
  <si>
    <t xml:space="preserve">0103 </t>
  </si>
  <si>
    <t xml:space="preserve"> 0104 </t>
  </si>
  <si>
    <t xml:space="preserve">0105 </t>
  </si>
  <si>
    <t xml:space="preserve">0106 </t>
  </si>
  <si>
    <t xml:space="preserve">0107 </t>
  </si>
  <si>
    <t xml:space="preserve">0110 </t>
  </si>
  <si>
    <t xml:space="preserve">0111 </t>
  </si>
  <si>
    <t xml:space="preserve"> 0113 </t>
  </si>
  <si>
    <t xml:space="preserve">0200 </t>
  </si>
  <si>
    <t xml:space="preserve"> 0203 </t>
  </si>
  <si>
    <t xml:space="preserve"> 0204 </t>
  </si>
  <si>
    <t xml:space="preserve"> 0300 </t>
  </si>
  <si>
    <t xml:space="preserve"> 0302 </t>
  </si>
  <si>
    <t xml:space="preserve"> 0309 </t>
  </si>
  <si>
    <t xml:space="preserve"> 0310 </t>
  </si>
  <si>
    <t xml:space="preserve">0314 </t>
  </si>
  <si>
    <t xml:space="preserve">0400 </t>
  </si>
  <si>
    <t xml:space="preserve">0401 </t>
  </si>
  <si>
    <t xml:space="preserve"> 0405 </t>
  </si>
  <si>
    <t xml:space="preserve"> 0406</t>
  </si>
  <si>
    <t xml:space="preserve">0407 </t>
  </si>
  <si>
    <t xml:space="preserve"> 0408 </t>
  </si>
  <si>
    <t xml:space="preserve">0409 </t>
  </si>
  <si>
    <t xml:space="preserve">0412 </t>
  </si>
  <si>
    <t xml:space="preserve"> 0500 </t>
  </si>
  <si>
    <t xml:space="preserve"> 0501</t>
  </si>
  <si>
    <t xml:space="preserve"> 0502 </t>
  </si>
  <si>
    <t xml:space="preserve">0503 </t>
  </si>
  <si>
    <t xml:space="preserve"> 0505 </t>
  </si>
  <si>
    <t xml:space="preserve"> 0600 </t>
  </si>
  <si>
    <t xml:space="preserve"> 0603 </t>
  </si>
  <si>
    <t xml:space="preserve"> 0605 </t>
  </si>
  <si>
    <t xml:space="preserve"> 0700 </t>
  </si>
  <si>
    <t xml:space="preserve"> 0701 </t>
  </si>
  <si>
    <t xml:space="preserve">0702 </t>
  </si>
  <si>
    <t xml:space="preserve"> 0704 </t>
  </si>
  <si>
    <t xml:space="preserve"> 0705 </t>
  </si>
  <si>
    <t xml:space="preserve"> 0706 </t>
  </si>
  <si>
    <t xml:space="preserve"> 0707 </t>
  </si>
  <si>
    <t xml:space="preserve"> 0708 </t>
  </si>
  <si>
    <t xml:space="preserve"> 0709 </t>
  </si>
  <si>
    <t xml:space="preserve"> 0800 </t>
  </si>
  <si>
    <t xml:space="preserve"> 0801 </t>
  </si>
  <si>
    <t xml:space="preserve"> 0804 </t>
  </si>
  <si>
    <t xml:space="preserve">0900 </t>
  </si>
  <si>
    <t xml:space="preserve"> 0901 </t>
  </si>
  <si>
    <t xml:space="preserve"> 0902 </t>
  </si>
  <si>
    <t xml:space="preserve"> 0904 </t>
  </si>
  <si>
    <t xml:space="preserve"> 0905 </t>
  </si>
  <si>
    <t xml:space="preserve">0906 </t>
  </si>
  <si>
    <t xml:space="preserve"> 0909 </t>
  </si>
  <si>
    <t xml:space="preserve">1000 </t>
  </si>
  <si>
    <t xml:space="preserve">1001 </t>
  </si>
  <si>
    <t xml:space="preserve"> 1002 </t>
  </si>
  <si>
    <t xml:space="preserve"> 1003 </t>
  </si>
  <si>
    <t xml:space="preserve"> 1004</t>
  </si>
  <si>
    <t xml:space="preserve"> 1006 </t>
  </si>
  <si>
    <t xml:space="preserve"> 1100 </t>
  </si>
  <si>
    <t xml:space="preserve"> 1102 </t>
  </si>
  <si>
    <t xml:space="preserve"> 1103 </t>
  </si>
  <si>
    <t xml:space="preserve"> 1105 </t>
  </si>
  <si>
    <t xml:space="preserve"> 1200 </t>
  </si>
  <si>
    <t xml:space="preserve">1201 </t>
  </si>
  <si>
    <t xml:space="preserve"> 1202 </t>
  </si>
  <si>
    <t xml:space="preserve">1204 </t>
  </si>
  <si>
    <t xml:space="preserve">1300 </t>
  </si>
  <si>
    <t xml:space="preserve"> 1301 </t>
  </si>
  <si>
    <t xml:space="preserve">1400 </t>
  </si>
  <si>
    <t xml:space="preserve"> 1401 </t>
  </si>
  <si>
    <t xml:space="preserve">1403 </t>
  </si>
  <si>
    <t xml:space="preserve"> 0102 </t>
  </si>
  <si>
    <t>Сведения  об исполнении областного бюджета Белгородской области за 2016 год по расходам в разрезе разделов и подразделов классификации расходов в сравнении с запланированными значениями на соответствующий финансовый год</t>
  </si>
  <si>
    <t>Утвержденные бюджетные назначения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</si>
</sst>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##\ ###\ ###\ ###\ ##0.00"/>
    <numFmt numFmtId="165" formatCode="#,##0.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1" fillId="0" borderId="0" xfId="0" applyFont="1" applyFill="1" applyBorder="1"/>
    <xf numFmtId="0" fontId="6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1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49" fontId="5" fillId="0" borderId="1" xfId="1" applyNumberFormat="1" applyFont="1" applyFill="1" applyBorder="1" applyAlignment="1">
      <alignment horizontal="center" vertical="center" wrapText="1" readingOrder="1"/>
    </xf>
    <xf numFmtId="49" fontId="4" fillId="0" borderId="1" xfId="1" applyNumberFormat="1" applyFont="1" applyFill="1" applyBorder="1" applyAlignment="1">
      <alignment horizontal="center" vertical="center" wrapText="1" readingOrder="1"/>
    </xf>
    <xf numFmtId="165" fontId="6" fillId="0" borderId="4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164" fontId="5" fillId="2" borderId="6" xfId="1" applyNumberFormat="1" applyFont="1" applyFill="1" applyBorder="1" applyAlignment="1">
      <alignment horizontal="right" vertical="center" wrapText="1" readingOrder="1"/>
    </xf>
    <xf numFmtId="165" fontId="6" fillId="2" borderId="4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164" fontId="5" fillId="0" borderId="6" xfId="1" applyNumberFormat="1" applyFont="1" applyFill="1" applyBorder="1" applyAlignment="1">
      <alignment horizontal="right" vertical="center" wrapText="1" readingOrder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164" fontId="4" fillId="0" borderId="6" xfId="1" applyNumberFormat="1" applyFont="1" applyFill="1" applyBorder="1" applyAlignment="1">
      <alignment horizontal="right" vertical="center" wrapText="1" readingOrder="1"/>
    </xf>
    <xf numFmtId="165" fontId="1" fillId="0" borderId="4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righ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8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tabSelected="1" zoomScaleNormal="100" zoomScaleSheetLayoutView="73" workbookViewId="0">
      <selection activeCell="E80" sqref="E80"/>
    </sheetView>
  </sheetViews>
  <sheetFormatPr defaultRowHeight="15" x14ac:dyDescent="0.25"/>
  <cols>
    <col min="1" max="1" width="48.28515625" customWidth="1"/>
    <col min="2" max="2" width="13.140625" customWidth="1"/>
    <col min="3" max="4" width="17.7109375" customWidth="1"/>
    <col min="5" max="5" width="12.28515625" customWidth="1"/>
    <col min="6" max="6" width="11.5703125" customWidth="1"/>
  </cols>
  <sheetData>
    <row r="1" spans="1:6" ht="6.6" customHeight="1" x14ac:dyDescent="0.25"/>
    <row r="2" spans="1:6" ht="65.25" customHeight="1" x14ac:dyDescent="0.25">
      <c r="A2" s="26" t="s">
        <v>152</v>
      </c>
      <c r="B2" s="26"/>
      <c r="C2" s="26"/>
      <c r="D2" s="26"/>
      <c r="E2" s="26"/>
      <c r="F2" s="26"/>
    </row>
    <row r="3" spans="1:6" ht="50.25" customHeight="1" x14ac:dyDescent="0.25">
      <c r="A3" s="20" t="s">
        <v>0</v>
      </c>
      <c r="B3" s="20" t="s">
        <v>76</v>
      </c>
      <c r="C3" s="21" t="s">
        <v>153</v>
      </c>
      <c r="D3" s="22" t="s">
        <v>77</v>
      </c>
      <c r="E3" s="22" t="s">
        <v>78</v>
      </c>
      <c r="F3" s="23" t="s">
        <v>79</v>
      </c>
    </row>
    <row r="4" spans="1:6" s="3" customFormat="1" ht="15.75" customHeight="1" x14ac:dyDescent="0.2">
      <c r="A4" s="2" t="s">
        <v>1</v>
      </c>
      <c r="B4" s="2">
        <v>2</v>
      </c>
      <c r="C4" s="2">
        <v>3</v>
      </c>
      <c r="D4" s="24">
        <v>4</v>
      </c>
      <c r="E4" s="24">
        <v>5</v>
      </c>
      <c r="F4" s="25">
        <v>6</v>
      </c>
    </row>
    <row r="5" spans="1:6" s="1" customFormat="1" ht="29.25" customHeight="1" x14ac:dyDescent="0.25">
      <c r="A5" s="6" t="s">
        <v>3</v>
      </c>
      <c r="B5" s="7" t="s">
        <v>2</v>
      </c>
      <c r="C5" s="11">
        <v>71353147000</v>
      </c>
      <c r="D5" s="12">
        <v>67870548662.220001</v>
      </c>
      <c r="E5" s="13">
        <f>E6+E16+E19+E24+E32+E37+E40+E49+E52+E59+E65+E69+E73+E75</f>
        <v>99.999999999999986</v>
      </c>
      <c r="F5" s="13">
        <f>D5/C5*100</f>
        <v>95.11920849436396</v>
      </c>
    </row>
    <row r="6" spans="1:6" s="1" customFormat="1" ht="21" customHeight="1" x14ac:dyDescent="0.25">
      <c r="A6" s="4" t="s">
        <v>4</v>
      </c>
      <c r="B6" s="8" t="s">
        <v>80</v>
      </c>
      <c r="C6" s="14">
        <v>1851229470</v>
      </c>
      <c r="D6" s="15">
        <v>1253264356.8800001</v>
      </c>
      <c r="E6" s="10">
        <f>D6/$D$5*100</f>
        <v>1.8465510911327394</v>
      </c>
      <c r="F6" s="10">
        <f>D6/C6*100</f>
        <v>67.699027980577696</v>
      </c>
    </row>
    <row r="7" spans="1:6" ht="38.25" x14ac:dyDescent="0.25">
      <c r="A7" s="5" t="s">
        <v>5</v>
      </c>
      <c r="B7" s="9" t="s">
        <v>151</v>
      </c>
      <c r="C7" s="16">
        <v>2189000</v>
      </c>
      <c r="D7" s="17">
        <v>2085278.12</v>
      </c>
      <c r="E7" s="18">
        <f t="shared" ref="E7:E70" si="0">D7/$D$5*100</f>
        <v>3.0724344522070528E-3</v>
      </c>
      <c r="F7" s="18">
        <f>D7/C7*100</f>
        <v>95.261677478300598</v>
      </c>
    </row>
    <row r="8" spans="1:6" ht="51" x14ac:dyDescent="0.25">
      <c r="A8" s="5" t="s">
        <v>6</v>
      </c>
      <c r="B8" s="9" t="s">
        <v>81</v>
      </c>
      <c r="C8" s="16">
        <v>93729000</v>
      </c>
      <c r="D8" s="17">
        <v>81067451.040000007</v>
      </c>
      <c r="E8" s="18">
        <f t="shared" si="0"/>
        <v>0.11944422527576536</v>
      </c>
      <c r="F8" s="18">
        <f>D8/C8*100</f>
        <v>86.491321832090392</v>
      </c>
    </row>
    <row r="9" spans="1:6" ht="51" x14ac:dyDescent="0.25">
      <c r="A9" s="5" t="s">
        <v>7</v>
      </c>
      <c r="B9" s="9" t="s">
        <v>82</v>
      </c>
      <c r="C9" s="16">
        <v>897247000</v>
      </c>
      <c r="D9" s="17">
        <v>813284765.30999994</v>
      </c>
      <c r="E9" s="18">
        <f t="shared" si="0"/>
        <v>1.1982881844046638</v>
      </c>
      <c r="F9" s="18">
        <f t="shared" ref="F9:F70" si="1">D9/C9*100</f>
        <v>90.642238459420867</v>
      </c>
    </row>
    <row r="10" spans="1:6" ht="18" customHeight="1" x14ac:dyDescent="0.25">
      <c r="A10" s="5" t="s">
        <v>8</v>
      </c>
      <c r="B10" s="9" t="s">
        <v>83</v>
      </c>
      <c r="C10" s="16">
        <v>177341000</v>
      </c>
      <c r="D10" s="17">
        <v>174698251.27000001</v>
      </c>
      <c r="E10" s="18">
        <f t="shared" si="0"/>
        <v>0.25739920291412854</v>
      </c>
      <c r="F10" s="18">
        <f t="shared" si="1"/>
        <v>98.50979258603482</v>
      </c>
    </row>
    <row r="11" spans="1:6" ht="45" customHeight="1" x14ac:dyDescent="0.25">
      <c r="A11" s="5" t="s">
        <v>9</v>
      </c>
      <c r="B11" s="9" t="s">
        <v>84</v>
      </c>
      <c r="C11" s="16">
        <v>24104000</v>
      </c>
      <c r="D11" s="17">
        <v>22276548.77</v>
      </c>
      <c r="E11" s="18">
        <f t="shared" si="0"/>
        <v>3.2822113875735019E-2</v>
      </c>
      <c r="F11" s="18">
        <f t="shared" si="1"/>
        <v>92.418473157982078</v>
      </c>
    </row>
    <row r="12" spans="1:6" x14ac:dyDescent="0.25">
      <c r="A12" s="5" t="s">
        <v>10</v>
      </c>
      <c r="B12" s="9" t="s">
        <v>85</v>
      </c>
      <c r="C12" s="16">
        <v>20392000</v>
      </c>
      <c r="D12" s="17">
        <v>19523543.309999999</v>
      </c>
      <c r="E12" s="18">
        <f t="shared" si="0"/>
        <v>2.8765854549320506E-2</v>
      </c>
      <c r="F12" s="18">
        <f t="shared" si="1"/>
        <v>95.741189240878768</v>
      </c>
    </row>
    <row r="13" spans="1:6" x14ac:dyDescent="0.25">
      <c r="A13" s="5" t="s">
        <v>11</v>
      </c>
      <c r="B13" s="9" t="s">
        <v>86</v>
      </c>
      <c r="C13" s="16">
        <v>32000000</v>
      </c>
      <c r="D13" s="17">
        <v>32000000</v>
      </c>
      <c r="E13" s="18">
        <f t="shared" si="0"/>
        <v>4.7148580099534002E-2</v>
      </c>
      <c r="F13" s="18">
        <f t="shared" si="1"/>
        <v>100</v>
      </c>
    </row>
    <row r="14" spans="1:6" x14ac:dyDescent="0.25">
      <c r="A14" s="5" t="s">
        <v>12</v>
      </c>
      <c r="B14" s="9" t="s">
        <v>87</v>
      </c>
      <c r="C14" s="16">
        <v>486465470</v>
      </c>
      <c r="D14" s="19"/>
      <c r="E14" s="18">
        <f>D14/D5*100</f>
        <v>0</v>
      </c>
      <c r="F14" s="18">
        <f t="shared" si="1"/>
        <v>0</v>
      </c>
    </row>
    <row r="15" spans="1:6" x14ac:dyDescent="0.25">
      <c r="A15" s="5" t="s">
        <v>13</v>
      </c>
      <c r="B15" s="9" t="s">
        <v>88</v>
      </c>
      <c r="C15" s="16">
        <v>117762000</v>
      </c>
      <c r="D15" s="17">
        <v>108328519.06</v>
      </c>
      <c r="E15" s="18">
        <f t="shared" si="0"/>
        <v>0.15961049556138454</v>
      </c>
      <c r="F15" s="18">
        <f t="shared" si="1"/>
        <v>91.989367588865676</v>
      </c>
    </row>
    <row r="16" spans="1:6" s="1" customFormat="1" ht="22.5" customHeight="1" x14ac:dyDescent="0.25">
      <c r="A16" s="4" t="s">
        <v>14</v>
      </c>
      <c r="B16" s="8" t="s">
        <v>89</v>
      </c>
      <c r="C16" s="14">
        <v>27999200</v>
      </c>
      <c r="D16" s="15">
        <v>27794200</v>
      </c>
      <c r="E16" s="10">
        <f t="shared" si="0"/>
        <v>4.095178328132712E-2</v>
      </c>
      <c r="F16" s="10">
        <f t="shared" si="1"/>
        <v>99.267836223892118</v>
      </c>
    </row>
    <row r="17" spans="1:6" x14ac:dyDescent="0.25">
      <c r="A17" s="5" t="s">
        <v>15</v>
      </c>
      <c r="B17" s="9" t="s">
        <v>90</v>
      </c>
      <c r="C17" s="16">
        <v>27794200</v>
      </c>
      <c r="D17" s="17">
        <v>27794200</v>
      </c>
      <c r="E17" s="18">
        <f t="shared" si="0"/>
        <v>4.095178328132712E-2</v>
      </c>
      <c r="F17" s="18">
        <f t="shared" si="1"/>
        <v>100</v>
      </c>
    </row>
    <row r="18" spans="1:6" x14ac:dyDescent="0.25">
      <c r="A18" s="5" t="s">
        <v>16</v>
      </c>
      <c r="B18" s="9" t="s">
        <v>91</v>
      </c>
      <c r="C18" s="16">
        <v>205000</v>
      </c>
      <c r="D18" s="19"/>
      <c r="E18" s="18">
        <f>D18/D5*100</f>
        <v>0</v>
      </c>
      <c r="F18" s="18">
        <f t="shared" si="1"/>
        <v>0</v>
      </c>
    </row>
    <row r="19" spans="1:6" s="1" customFormat="1" ht="25.5" x14ac:dyDescent="0.25">
      <c r="A19" s="4" t="s">
        <v>17</v>
      </c>
      <c r="B19" s="8" t="s">
        <v>92</v>
      </c>
      <c r="C19" s="14">
        <v>373173000</v>
      </c>
      <c r="D19" s="15">
        <v>354688624.79000002</v>
      </c>
      <c r="E19" s="10">
        <f t="shared" si="0"/>
        <v>0.52259578238452742</v>
      </c>
      <c r="F19" s="10">
        <f t="shared" si="1"/>
        <v>95.046700803648719</v>
      </c>
    </row>
    <row r="20" spans="1:6" x14ac:dyDescent="0.25">
      <c r="A20" s="5" t="s">
        <v>18</v>
      </c>
      <c r="B20" s="9" t="s">
        <v>93</v>
      </c>
      <c r="C20" s="16">
        <v>1547000</v>
      </c>
      <c r="D20" s="19"/>
      <c r="E20" s="18">
        <f>D20/D5*100</f>
        <v>0</v>
      </c>
      <c r="F20" s="18">
        <f t="shared" si="1"/>
        <v>0</v>
      </c>
    </row>
    <row r="21" spans="1:6" ht="38.25" x14ac:dyDescent="0.25">
      <c r="A21" s="5" t="s">
        <v>19</v>
      </c>
      <c r="B21" s="9" t="s">
        <v>94</v>
      </c>
      <c r="C21" s="16">
        <v>100095000</v>
      </c>
      <c r="D21" s="17">
        <v>98386167.640000001</v>
      </c>
      <c r="E21" s="18">
        <f t="shared" si="0"/>
        <v>0.14496150330189753</v>
      </c>
      <c r="F21" s="18">
        <f t="shared" si="1"/>
        <v>98.292789489984514</v>
      </c>
    </row>
    <row r="22" spans="1:6" x14ac:dyDescent="0.25">
      <c r="A22" s="5" t="s">
        <v>20</v>
      </c>
      <c r="B22" s="9" t="s">
        <v>95</v>
      </c>
      <c r="C22" s="16">
        <v>120475000</v>
      </c>
      <c r="D22" s="17">
        <v>116632128.55</v>
      </c>
      <c r="E22" s="18">
        <f t="shared" si="0"/>
        <v>0.17184497672246316</v>
      </c>
      <c r="F22" s="18">
        <f t="shared" si="1"/>
        <v>96.810233284913878</v>
      </c>
    </row>
    <row r="23" spans="1:6" ht="25.5" x14ac:dyDescent="0.25">
      <c r="A23" s="5" t="s">
        <v>21</v>
      </c>
      <c r="B23" s="9" t="s">
        <v>96</v>
      </c>
      <c r="C23" s="16">
        <v>151056000</v>
      </c>
      <c r="D23" s="17">
        <v>139670328.59999999</v>
      </c>
      <c r="E23" s="18">
        <f t="shared" si="0"/>
        <v>0.20578930236016668</v>
      </c>
      <c r="F23" s="18">
        <f t="shared" si="1"/>
        <v>92.462615586272634</v>
      </c>
    </row>
    <row r="24" spans="1:6" s="1" customFormat="1" ht="19.5" customHeight="1" x14ac:dyDescent="0.25">
      <c r="A24" s="4" t="s">
        <v>22</v>
      </c>
      <c r="B24" s="8" t="s">
        <v>97</v>
      </c>
      <c r="C24" s="14">
        <v>22871850330</v>
      </c>
      <c r="D24" s="15">
        <v>22209997772.77</v>
      </c>
      <c r="E24" s="10">
        <f t="shared" si="0"/>
        <v>32.724058093747445</v>
      </c>
      <c r="F24" s="10">
        <f t="shared" si="1"/>
        <v>97.106257046628727</v>
      </c>
    </row>
    <row r="25" spans="1:6" x14ac:dyDescent="0.25">
      <c r="A25" s="5" t="s">
        <v>23</v>
      </c>
      <c r="B25" s="9" t="s">
        <v>98</v>
      </c>
      <c r="C25" s="16">
        <v>254188000</v>
      </c>
      <c r="D25" s="17">
        <v>235682280.13999999</v>
      </c>
      <c r="E25" s="18">
        <f t="shared" si="0"/>
        <v>0.34725265197567501</v>
      </c>
      <c r="F25" s="18">
        <f t="shared" si="1"/>
        <v>92.719672108832825</v>
      </c>
    </row>
    <row r="26" spans="1:6" x14ac:dyDescent="0.25">
      <c r="A26" s="5" t="s">
        <v>24</v>
      </c>
      <c r="B26" s="9" t="s">
        <v>99</v>
      </c>
      <c r="C26" s="16">
        <v>11629394000</v>
      </c>
      <c r="D26" s="17">
        <v>11099989861.559999</v>
      </c>
      <c r="E26" s="18">
        <f t="shared" si="0"/>
        <v>16.35464878411803</v>
      </c>
      <c r="F26" s="18">
        <f t="shared" si="1"/>
        <v>95.447706574908381</v>
      </c>
    </row>
    <row r="27" spans="1:6" x14ac:dyDescent="0.25">
      <c r="A27" s="5" t="s">
        <v>25</v>
      </c>
      <c r="B27" s="9" t="s">
        <v>100</v>
      </c>
      <c r="C27" s="16">
        <v>34266000</v>
      </c>
      <c r="D27" s="17">
        <v>33810070.43</v>
      </c>
      <c r="E27" s="18">
        <f t="shared" si="0"/>
        <v>4.981552543249191E-2</v>
      </c>
      <c r="F27" s="18">
        <f t="shared" si="1"/>
        <v>98.669440349034033</v>
      </c>
    </row>
    <row r="28" spans="1:6" x14ac:dyDescent="0.25">
      <c r="A28" s="5" t="s">
        <v>26</v>
      </c>
      <c r="B28" s="9" t="s">
        <v>101</v>
      </c>
      <c r="C28" s="16">
        <v>225688000</v>
      </c>
      <c r="D28" s="17">
        <v>221514168.93000001</v>
      </c>
      <c r="E28" s="18">
        <f t="shared" si="0"/>
        <v>0.32637745428055664</v>
      </c>
      <c r="F28" s="18">
        <f t="shared" si="1"/>
        <v>98.150618965119989</v>
      </c>
    </row>
    <row r="29" spans="1:6" x14ac:dyDescent="0.25">
      <c r="A29" s="5" t="s">
        <v>27</v>
      </c>
      <c r="B29" s="9" t="s">
        <v>102</v>
      </c>
      <c r="C29" s="16">
        <v>169167330</v>
      </c>
      <c r="D29" s="17">
        <v>158795902</v>
      </c>
      <c r="E29" s="18">
        <f t="shared" si="0"/>
        <v>0.23396879077889851</v>
      </c>
      <c r="F29" s="18">
        <f t="shared" si="1"/>
        <v>93.869130641241426</v>
      </c>
    </row>
    <row r="30" spans="1:6" x14ac:dyDescent="0.25">
      <c r="A30" s="5" t="s">
        <v>28</v>
      </c>
      <c r="B30" s="9" t="s">
        <v>103</v>
      </c>
      <c r="C30" s="16">
        <v>8948074000</v>
      </c>
      <c r="D30" s="17">
        <v>8900910697.3899994</v>
      </c>
      <c r="E30" s="18">
        <f t="shared" si="0"/>
        <v>13.114540655459109</v>
      </c>
      <c r="F30" s="18">
        <f t="shared" si="1"/>
        <v>99.472922300262596</v>
      </c>
    </row>
    <row r="31" spans="1:6" x14ac:dyDescent="0.25">
      <c r="A31" s="5" t="s">
        <v>29</v>
      </c>
      <c r="B31" s="9" t="s">
        <v>104</v>
      </c>
      <c r="C31" s="16">
        <v>1611073000</v>
      </c>
      <c r="D31" s="17">
        <v>1559294792.3199999</v>
      </c>
      <c r="E31" s="18">
        <f t="shared" si="0"/>
        <v>2.2974542317026798</v>
      </c>
      <c r="F31" s="18">
        <f t="shared" si="1"/>
        <v>96.786104187705959</v>
      </c>
    </row>
    <row r="32" spans="1:6" s="1" customFormat="1" ht="21.75" customHeight="1" x14ac:dyDescent="0.25">
      <c r="A32" s="4" t="s">
        <v>30</v>
      </c>
      <c r="B32" s="8" t="s">
        <v>105</v>
      </c>
      <c r="C32" s="14">
        <v>807440000</v>
      </c>
      <c r="D32" s="15">
        <v>790630857.60000002</v>
      </c>
      <c r="E32" s="18">
        <f t="shared" si="0"/>
        <v>1.164910072459902</v>
      </c>
      <c r="F32" s="18">
        <f t="shared" si="1"/>
        <v>97.918217774695336</v>
      </c>
    </row>
    <row r="33" spans="1:6" x14ac:dyDescent="0.25">
      <c r="A33" s="5" t="s">
        <v>31</v>
      </c>
      <c r="B33" s="9" t="s">
        <v>106</v>
      </c>
      <c r="C33" s="16">
        <v>347329000</v>
      </c>
      <c r="D33" s="17">
        <v>346828264.55000001</v>
      </c>
      <c r="E33" s="18">
        <f t="shared" si="0"/>
        <v>0.51101438162243884</v>
      </c>
      <c r="F33" s="18">
        <f t="shared" si="1"/>
        <v>99.855832524781988</v>
      </c>
    </row>
    <row r="34" spans="1:6" x14ac:dyDescent="0.25">
      <c r="A34" s="5" t="s">
        <v>32</v>
      </c>
      <c r="B34" s="9" t="s">
        <v>107</v>
      </c>
      <c r="C34" s="16">
        <v>278508000</v>
      </c>
      <c r="D34" s="17">
        <v>264864478.55000001</v>
      </c>
      <c r="E34" s="18">
        <f t="shared" si="0"/>
        <v>0.3902495025761244</v>
      </c>
      <c r="F34" s="18">
        <f t="shared" si="1"/>
        <v>95.101210216582658</v>
      </c>
    </row>
    <row r="35" spans="1:6" x14ac:dyDescent="0.25">
      <c r="A35" s="5" t="s">
        <v>33</v>
      </c>
      <c r="B35" s="9" t="s">
        <v>108</v>
      </c>
      <c r="C35" s="16">
        <v>161620000</v>
      </c>
      <c r="D35" s="17">
        <v>159565872.12</v>
      </c>
      <c r="E35" s="18">
        <f t="shared" si="0"/>
        <v>0.23510325946255686</v>
      </c>
      <c r="F35" s="18">
        <f t="shared" si="1"/>
        <v>98.729038559584211</v>
      </c>
    </row>
    <row r="36" spans="1:6" ht="25.5" x14ac:dyDescent="0.25">
      <c r="A36" s="5" t="s">
        <v>34</v>
      </c>
      <c r="B36" s="9" t="s">
        <v>109</v>
      </c>
      <c r="C36" s="16">
        <v>19983000</v>
      </c>
      <c r="D36" s="17">
        <v>19372242.379999999</v>
      </c>
      <c r="E36" s="18">
        <f t="shared" si="0"/>
        <v>2.8542928798781786E-2</v>
      </c>
      <c r="F36" s="18">
        <f t="shared" si="1"/>
        <v>96.94361397187609</v>
      </c>
    </row>
    <row r="37" spans="1:6" s="1" customFormat="1" ht="19.5" customHeight="1" x14ac:dyDescent="0.25">
      <c r="A37" s="4" t="s">
        <v>35</v>
      </c>
      <c r="B37" s="8" t="s">
        <v>110</v>
      </c>
      <c r="C37" s="14">
        <v>85006000</v>
      </c>
      <c r="D37" s="15">
        <v>76989253.510000005</v>
      </c>
      <c r="E37" s="10">
        <f t="shared" si="0"/>
        <v>0.11343543705998639</v>
      </c>
      <c r="F37" s="10">
        <f t="shared" si="1"/>
        <v>90.569199244759204</v>
      </c>
    </row>
    <row r="38" spans="1:6" ht="25.5" x14ac:dyDescent="0.25">
      <c r="A38" s="5" t="s">
        <v>36</v>
      </c>
      <c r="B38" s="9" t="s">
        <v>111</v>
      </c>
      <c r="C38" s="16">
        <v>12404000</v>
      </c>
      <c r="D38" s="17">
        <v>11332859.17</v>
      </c>
      <c r="E38" s="18">
        <f t="shared" si="0"/>
        <v>1.6697756822921357E-2</v>
      </c>
      <c r="F38" s="18">
        <f t="shared" si="1"/>
        <v>91.364553128023218</v>
      </c>
    </row>
    <row r="39" spans="1:6" ht="25.5" x14ac:dyDescent="0.25">
      <c r="A39" s="5" t="s">
        <v>37</v>
      </c>
      <c r="B39" s="9" t="s">
        <v>112</v>
      </c>
      <c r="C39" s="16">
        <v>72602000</v>
      </c>
      <c r="D39" s="17">
        <v>65656394.340000004</v>
      </c>
      <c r="E39" s="18">
        <f t="shared" si="0"/>
        <v>9.6737680237065027E-2</v>
      </c>
      <c r="F39" s="18">
        <f t="shared" si="1"/>
        <v>90.433313600176319</v>
      </c>
    </row>
    <row r="40" spans="1:6" s="1" customFormat="1" ht="19.5" customHeight="1" x14ac:dyDescent="0.25">
      <c r="A40" s="4" t="s">
        <v>38</v>
      </c>
      <c r="B40" s="8" t="s">
        <v>113</v>
      </c>
      <c r="C40" s="14">
        <v>16504010000</v>
      </c>
      <c r="D40" s="15">
        <v>16132806701.719999</v>
      </c>
      <c r="E40" s="10">
        <f t="shared" si="0"/>
        <v>23.769966531448262</v>
      </c>
      <c r="F40" s="10">
        <f t="shared" si="1"/>
        <v>97.750829657277222</v>
      </c>
    </row>
    <row r="41" spans="1:6" x14ac:dyDescent="0.25">
      <c r="A41" s="5" t="s">
        <v>39</v>
      </c>
      <c r="B41" s="9" t="s">
        <v>114</v>
      </c>
      <c r="C41" s="16">
        <v>2927023000</v>
      </c>
      <c r="D41" s="17">
        <v>2865575801.3499999</v>
      </c>
      <c r="E41" s="18">
        <f t="shared" si="0"/>
        <v>4.2221196937886498</v>
      </c>
      <c r="F41" s="18">
        <f t="shared" si="1"/>
        <v>97.900693002753997</v>
      </c>
    </row>
    <row r="42" spans="1:6" x14ac:dyDescent="0.25">
      <c r="A42" s="5" t="s">
        <v>40</v>
      </c>
      <c r="B42" s="9" t="s">
        <v>115</v>
      </c>
      <c r="C42" s="16">
        <v>10791271000</v>
      </c>
      <c r="D42" s="17">
        <v>10546618222.190001</v>
      </c>
      <c r="E42" s="18">
        <f t="shared" si="0"/>
        <v>15.539314813379065</v>
      </c>
      <c r="F42" s="18">
        <f t="shared" si="1"/>
        <v>97.732864110168308</v>
      </c>
    </row>
    <row r="43" spans="1:6" x14ac:dyDescent="0.25">
      <c r="A43" s="5" t="s">
        <v>41</v>
      </c>
      <c r="B43" s="9" t="s">
        <v>116</v>
      </c>
      <c r="C43" s="16">
        <v>1700788000</v>
      </c>
      <c r="D43" s="17">
        <v>1684892138.0899999</v>
      </c>
      <c r="E43" s="18">
        <f t="shared" si="0"/>
        <v>2.4825084978691083</v>
      </c>
      <c r="F43" s="18">
        <f t="shared" si="1"/>
        <v>99.065382522101515</v>
      </c>
    </row>
    <row r="44" spans="1:6" ht="25.5" x14ac:dyDescent="0.25">
      <c r="A44" s="5" t="s">
        <v>42</v>
      </c>
      <c r="B44" s="9" t="s">
        <v>117</v>
      </c>
      <c r="C44" s="16">
        <v>70102000</v>
      </c>
      <c r="D44" s="17">
        <v>65285694.560000002</v>
      </c>
      <c r="E44" s="18">
        <f t="shared" si="0"/>
        <v>9.6191493728620986E-2</v>
      </c>
      <c r="F44" s="18">
        <f t="shared" si="1"/>
        <v>93.129574848078519</v>
      </c>
    </row>
    <row r="45" spans="1:6" ht="25.5" x14ac:dyDescent="0.25">
      <c r="A45" s="5" t="s">
        <v>43</v>
      </c>
      <c r="B45" s="9" t="s">
        <v>118</v>
      </c>
      <c r="C45" s="16">
        <v>269845000</v>
      </c>
      <c r="D45" s="17">
        <v>262016913.84</v>
      </c>
      <c r="E45" s="18">
        <f t="shared" si="0"/>
        <v>0.38605392030056057</v>
      </c>
      <c r="F45" s="18">
        <f t="shared" si="1"/>
        <v>97.099043465693271</v>
      </c>
    </row>
    <row r="46" spans="1:6" x14ac:dyDescent="0.25">
      <c r="A46" s="5" t="s">
        <v>44</v>
      </c>
      <c r="B46" s="9" t="s">
        <v>119</v>
      </c>
      <c r="C46" s="16">
        <v>302180000</v>
      </c>
      <c r="D46" s="17">
        <v>295208609.74000001</v>
      </c>
      <c r="E46" s="18">
        <f t="shared" si="0"/>
        <v>0.43495833694995201</v>
      </c>
      <c r="F46" s="18">
        <f t="shared" si="1"/>
        <v>97.692967681514332</v>
      </c>
    </row>
    <row r="47" spans="1:6" ht="25.5" x14ac:dyDescent="0.25">
      <c r="A47" s="5" t="s">
        <v>45</v>
      </c>
      <c r="B47" s="9" t="s">
        <v>120</v>
      </c>
      <c r="C47" s="16">
        <v>18812000</v>
      </c>
      <c r="D47" s="17">
        <v>17523000</v>
      </c>
      <c r="E47" s="18">
        <f t="shared" si="0"/>
        <v>2.5818267783879197E-2</v>
      </c>
      <c r="F47" s="18">
        <f t="shared" si="1"/>
        <v>93.147990644269612</v>
      </c>
    </row>
    <row r="48" spans="1:6" x14ac:dyDescent="0.25">
      <c r="A48" s="5" t="s">
        <v>46</v>
      </c>
      <c r="B48" s="9" t="s">
        <v>121</v>
      </c>
      <c r="C48" s="16">
        <v>423989000</v>
      </c>
      <c r="D48" s="17">
        <v>395686321.94999999</v>
      </c>
      <c r="E48" s="18">
        <f t="shared" si="0"/>
        <v>0.58300150764842418</v>
      </c>
      <c r="F48" s="18">
        <f t="shared" si="1"/>
        <v>93.324666901735654</v>
      </c>
    </row>
    <row r="49" spans="1:6" s="1" customFormat="1" ht="20.25" customHeight="1" x14ac:dyDescent="0.25">
      <c r="A49" s="4" t="s">
        <v>47</v>
      </c>
      <c r="B49" s="8" t="s">
        <v>122</v>
      </c>
      <c r="C49" s="14">
        <v>995729000</v>
      </c>
      <c r="D49" s="15">
        <v>986370572.38</v>
      </c>
      <c r="E49" s="10">
        <f t="shared" si="0"/>
        <v>1.4533116231150509</v>
      </c>
      <c r="F49" s="10">
        <f t="shared" si="1"/>
        <v>99.060143109219482</v>
      </c>
    </row>
    <row r="50" spans="1:6" x14ac:dyDescent="0.25">
      <c r="A50" s="5" t="s">
        <v>48</v>
      </c>
      <c r="B50" s="9" t="s">
        <v>123</v>
      </c>
      <c r="C50" s="16">
        <v>598044000</v>
      </c>
      <c r="D50" s="17">
        <v>596409522.58000004</v>
      </c>
      <c r="E50" s="18">
        <f t="shared" si="0"/>
        <v>0.878745692108999</v>
      </c>
      <c r="F50" s="18">
        <f t="shared" si="1"/>
        <v>99.726696126037567</v>
      </c>
    </row>
    <row r="51" spans="1:6" ht="25.5" x14ac:dyDescent="0.25">
      <c r="A51" s="5" t="s">
        <v>49</v>
      </c>
      <c r="B51" s="9" t="s">
        <v>124</v>
      </c>
      <c r="C51" s="16">
        <v>397685000</v>
      </c>
      <c r="D51" s="17">
        <v>389961049.80000001</v>
      </c>
      <c r="E51" s="18">
        <f t="shared" si="0"/>
        <v>0.57456593100605213</v>
      </c>
      <c r="F51" s="18">
        <f t="shared" si="1"/>
        <v>98.057771804317497</v>
      </c>
    </row>
    <row r="52" spans="1:6" s="1" customFormat="1" ht="19.5" customHeight="1" x14ac:dyDescent="0.25">
      <c r="A52" s="4" t="s">
        <v>50</v>
      </c>
      <c r="B52" s="8" t="s">
        <v>125</v>
      </c>
      <c r="C52" s="14">
        <v>10402573000</v>
      </c>
      <c r="D52" s="15">
        <v>10148117042.1</v>
      </c>
      <c r="E52" s="10">
        <f t="shared" si="0"/>
        <v>14.952165913090559</v>
      </c>
      <c r="F52" s="10">
        <f t="shared" si="1"/>
        <v>97.553913268380825</v>
      </c>
    </row>
    <row r="53" spans="1:6" x14ac:dyDescent="0.25">
      <c r="A53" s="5" t="s">
        <v>51</v>
      </c>
      <c r="B53" s="9" t="s">
        <v>126</v>
      </c>
      <c r="C53" s="16">
        <v>3194239000</v>
      </c>
      <c r="D53" s="17">
        <v>3109733024.79</v>
      </c>
      <c r="E53" s="18">
        <f t="shared" si="0"/>
        <v>4.5818592689836706</v>
      </c>
      <c r="F53" s="18">
        <f t="shared" si="1"/>
        <v>97.35442541369008</v>
      </c>
    </row>
    <row r="54" spans="1:6" x14ac:dyDescent="0.25">
      <c r="A54" s="5" t="s">
        <v>52</v>
      </c>
      <c r="B54" s="9" t="s">
        <v>127</v>
      </c>
      <c r="C54" s="16">
        <v>753782000</v>
      </c>
      <c r="D54" s="17">
        <v>748593155.36000001</v>
      </c>
      <c r="E54" s="18">
        <f t="shared" si="0"/>
        <v>1.1029720108579331</v>
      </c>
      <c r="F54" s="18">
        <f t="shared" si="1"/>
        <v>99.311625292193241</v>
      </c>
    </row>
    <row r="55" spans="1:6" x14ac:dyDescent="0.25">
      <c r="A55" s="5" t="s">
        <v>53</v>
      </c>
      <c r="B55" s="9" t="s">
        <v>128</v>
      </c>
      <c r="C55" s="16">
        <v>26304000</v>
      </c>
      <c r="D55" s="17">
        <v>24884810.84</v>
      </c>
      <c r="E55" s="18">
        <f t="shared" si="0"/>
        <v>3.6665109285984127E-2</v>
      </c>
      <c r="F55" s="18">
        <f t="shared" si="1"/>
        <v>94.604664081508517</v>
      </c>
    </row>
    <row r="56" spans="1:6" x14ac:dyDescent="0.25">
      <c r="A56" s="5" t="s">
        <v>54</v>
      </c>
      <c r="B56" s="9" t="s">
        <v>129</v>
      </c>
      <c r="C56" s="16">
        <v>208076000</v>
      </c>
      <c r="D56" s="17">
        <v>198339935.53</v>
      </c>
      <c r="E56" s="18">
        <f t="shared" si="0"/>
        <v>0.2922326980397692</v>
      </c>
      <c r="F56" s="18">
        <f t="shared" si="1"/>
        <v>95.320909441742444</v>
      </c>
    </row>
    <row r="57" spans="1:6" ht="25.5" x14ac:dyDescent="0.25">
      <c r="A57" s="5" t="s">
        <v>55</v>
      </c>
      <c r="B57" s="9" t="s">
        <v>130</v>
      </c>
      <c r="C57" s="16">
        <v>232085000</v>
      </c>
      <c r="D57" s="17">
        <v>222494995.08000001</v>
      </c>
      <c r="E57" s="18">
        <f t="shared" si="0"/>
        <v>0.32782259678983766</v>
      </c>
      <c r="F57" s="18">
        <f t="shared" si="1"/>
        <v>95.867891108860988</v>
      </c>
    </row>
    <row r="58" spans="1:6" x14ac:dyDescent="0.25">
      <c r="A58" s="5" t="s">
        <v>56</v>
      </c>
      <c r="B58" s="9" t="s">
        <v>131</v>
      </c>
      <c r="C58" s="16">
        <v>5988087000</v>
      </c>
      <c r="D58" s="17">
        <v>5844071120.5</v>
      </c>
      <c r="E58" s="18">
        <f t="shared" si="0"/>
        <v>8.6106142291333647</v>
      </c>
      <c r="F58" s="18">
        <f t="shared" si="1"/>
        <v>97.594960135014745</v>
      </c>
    </row>
    <row r="59" spans="1:6" s="1" customFormat="1" ht="20.25" customHeight="1" x14ac:dyDescent="0.25">
      <c r="A59" s="4" t="s">
        <v>57</v>
      </c>
      <c r="B59" s="8" t="s">
        <v>132</v>
      </c>
      <c r="C59" s="14">
        <v>10204635000</v>
      </c>
      <c r="D59" s="15">
        <v>9645312158.3700008</v>
      </c>
      <c r="E59" s="10">
        <f t="shared" si="0"/>
        <v>14.211336652622411</v>
      </c>
      <c r="F59" s="10">
        <f t="shared" si="1"/>
        <v>94.518933390268259</v>
      </c>
    </row>
    <row r="60" spans="1:6" x14ac:dyDescent="0.25">
      <c r="A60" s="5" t="s">
        <v>58</v>
      </c>
      <c r="B60" s="9" t="s">
        <v>133</v>
      </c>
      <c r="C60" s="16">
        <v>58205000</v>
      </c>
      <c r="D60" s="17">
        <v>58004356.009999998</v>
      </c>
      <c r="E60" s="18">
        <f t="shared" si="0"/>
        <v>8.5463219545605359E-2</v>
      </c>
      <c r="F60" s="18">
        <f t="shared" si="1"/>
        <v>99.65528049136671</v>
      </c>
    </row>
    <row r="61" spans="1:6" x14ac:dyDescent="0.25">
      <c r="A61" s="5" t="s">
        <v>59</v>
      </c>
      <c r="B61" s="9" t="s">
        <v>134</v>
      </c>
      <c r="C61" s="16">
        <v>1749243000</v>
      </c>
      <c r="D61" s="17">
        <v>1681098622.72</v>
      </c>
      <c r="E61" s="18">
        <f t="shared" si="0"/>
        <v>2.4769191583915688</v>
      </c>
      <c r="F61" s="18">
        <f t="shared" si="1"/>
        <v>96.104350437303452</v>
      </c>
    </row>
    <row r="62" spans="1:6" x14ac:dyDescent="0.25">
      <c r="A62" s="5" t="s">
        <v>60</v>
      </c>
      <c r="B62" s="9" t="s">
        <v>135</v>
      </c>
      <c r="C62" s="16">
        <v>6281755000</v>
      </c>
      <c r="D62" s="17">
        <v>5907143657.25</v>
      </c>
      <c r="E62" s="18">
        <f t="shared" si="0"/>
        <v>8.7035448713533086</v>
      </c>
      <c r="F62" s="18">
        <f t="shared" si="1"/>
        <v>94.036517776481247</v>
      </c>
    </row>
    <row r="63" spans="1:6" x14ac:dyDescent="0.25">
      <c r="A63" s="5" t="s">
        <v>61</v>
      </c>
      <c r="B63" s="9" t="s">
        <v>136</v>
      </c>
      <c r="C63" s="16">
        <v>1743815000</v>
      </c>
      <c r="D63" s="17">
        <v>1637732018.04</v>
      </c>
      <c r="E63" s="18">
        <f t="shared" si="0"/>
        <v>2.413023101066575</v>
      </c>
      <c r="F63" s="18">
        <f t="shared" si="1"/>
        <v>93.916614895502107</v>
      </c>
    </row>
    <row r="64" spans="1:6" x14ac:dyDescent="0.25">
      <c r="A64" s="5" t="s">
        <v>62</v>
      </c>
      <c r="B64" s="9" t="s">
        <v>137</v>
      </c>
      <c r="C64" s="16">
        <v>371617000</v>
      </c>
      <c r="D64" s="17">
        <v>361333504.35000002</v>
      </c>
      <c r="E64" s="18">
        <f t="shared" si="0"/>
        <v>0.53238630226535288</v>
      </c>
      <c r="F64" s="18">
        <f t="shared" si="1"/>
        <v>97.23277039263543</v>
      </c>
    </row>
    <row r="65" spans="1:6" s="1" customFormat="1" ht="19.5" customHeight="1" x14ac:dyDescent="0.25">
      <c r="A65" s="4" t="s">
        <v>63</v>
      </c>
      <c r="B65" s="8" t="s">
        <v>138</v>
      </c>
      <c r="C65" s="14">
        <v>392896000</v>
      </c>
      <c r="D65" s="15">
        <v>387341042.74000001</v>
      </c>
      <c r="E65" s="10">
        <f t="shared" si="0"/>
        <v>0.57070563060824731</v>
      </c>
      <c r="F65" s="10">
        <f t="shared" si="1"/>
        <v>98.586150721819521</v>
      </c>
    </row>
    <row r="66" spans="1:6" x14ac:dyDescent="0.25">
      <c r="A66" s="5" t="s">
        <v>64</v>
      </c>
      <c r="B66" s="9" t="s">
        <v>139</v>
      </c>
      <c r="C66" s="16">
        <v>199329000</v>
      </c>
      <c r="D66" s="17">
        <v>196497153.84999999</v>
      </c>
      <c r="E66" s="18">
        <f t="shared" si="0"/>
        <v>0.2895175561758494</v>
      </c>
      <c r="F66" s="18">
        <f t="shared" si="1"/>
        <v>98.579310511766977</v>
      </c>
    </row>
    <row r="67" spans="1:6" x14ac:dyDescent="0.25">
      <c r="A67" s="5" t="s">
        <v>65</v>
      </c>
      <c r="B67" s="9" t="s">
        <v>140</v>
      </c>
      <c r="C67" s="16">
        <v>38666000</v>
      </c>
      <c r="D67" s="17">
        <v>37696902.299999997</v>
      </c>
      <c r="E67" s="18">
        <f t="shared" si="0"/>
        <v>5.5542356799870546E-2</v>
      </c>
      <c r="F67" s="18">
        <f t="shared" si="1"/>
        <v>97.49366963223504</v>
      </c>
    </row>
    <row r="68" spans="1:6" ht="25.5" x14ac:dyDescent="0.25">
      <c r="A68" s="5" t="s">
        <v>66</v>
      </c>
      <c r="B68" s="9" t="s">
        <v>141</v>
      </c>
      <c r="C68" s="16">
        <v>154901000</v>
      </c>
      <c r="D68" s="17">
        <v>153146986.59</v>
      </c>
      <c r="E68" s="18">
        <f t="shared" si="0"/>
        <v>0.22564571763252733</v>
      </c>
      <c r="F68" s="18">
        <f t="shared" si="1"/>
        <v>98.867655205582921</v>
      </c>
    </row>
    <row r="69" spans="1:6" s="1" customFormat="1" ht="19.5" customHeight="1" x14ac:dyDescent="0.25">
      <c r="A69" s="4" t="s">
        <v>67</v>
      </c>
      <c r="B69" s="8" t="s">
        <v>142</v>
      </c>
      <c r="C69" s="14">
        <v>176885000</v>
      </c>
      <c r="D69" s="15">
        <v>176812308</v>
      </c>
      <c r="E69" s="10">
        <f t="shared" si="0"/>
        <v>0.2605140395725461</v>
      </c>
      <c r="F69" s="10">
        <f t="shared" si="1"/>
        <v>99.958904372897649</v>
      </c>
    </row>
    <row r="70" spans="1:6" x14ac:dyDescent="0.25">
      <c r="A70" s="5" t="s">
        <v>68</v>
      </c>
      <c r="B70" s="9" t="s">
        <v>143</v>
      </c>
      <c r="C70" s="16">
        <v>99481000</v>
      </c>
      <c r="D70" s="17">
        <v>99481000</v>
      </c>
      <c r="E70" s="18">
        <f t="shared" si="0"/>
        <v>0.14657462177755443</v>
      </c>
      <c r="F70" s="18">
        <f t="shared" si="1"/>
        <v>100</v>
      </c>
    </row>
    <row r="71" spans="1:6" x14ac:dyDescent="0.25">
      <c r="A71" s="5" t="s">
        <v>69</v>
      </c>
      <c r="B71" s="9" t="s">
        <v>144</v>
      </c>
      <c r="C71" s="16">
        <v>64013000</v>
      </c>
      <c r="D71" s="17">
        <v>63994000</v>
      </c>
      <c r="E71" s="18">
        <f t="shared" ref="E71:E77" si="2">D71/$D$5*100</f>
        <v>9.4288319840299339E-2</v>
      </c>
      <c r="F71" s="18">
        <f t="shared" ref="F71:F77" si="3">D71/C71*100</f>
        <v>99.970318529048782</v>
      </c>
    </row>
    <row r="72" spans="1:6" ht="25.5" x14ac:dyDescent="0.25">
      <c r="A72" s="5" t="s">
        <v>70</v>
      </c>
      <c r="B72" s="9" t="s">
        <v>145</v>
      </c>
      <c r="C72" s="16">
        <v>13391000</v>
      </c>
      <c r="D72" s="17">
        <v>13337308</v>
      </c>
      <c r="E72" s="18">
        <f t="shared" si="2"/>
        <v>1.9651097954692363E-2</v>
      </c>
      <c r="F72" s="18">
        <f t="shared" si="3"/>
        <v>99.599044134119936</v>
      </c>
    </row>
    <row r="73" spans="1:6" s="1" customFormat="1" ht="25.5" x14ac:dyDescent="0.25">
      <c r="A73" s="4" t="s">
        <v>71</v>
      </c>
      <c r="B73" s="8" t="s">
        <v>146</v>
      </c>
      <c r="C73" s="14">
        <v>3076008000</v>
      </c>
      <c r="D73" s="15">
        <v>2096710771.3599999</v>
      </c>
      <c r="E73" s="10">
        <f t="shared" si="2"/>
        <v>3.0892792421569588</v>
      </c>
      <c r="F73" s="10">
        <f t="shared" si="3"/>
        <v>68.163371855989965</v>
      </c>
    </row>
    <row r="74" spans="1:6" ht="25.5" x14ac:dyDescent="0.25">
      <c r="A74" s="5" t="s">
        <v>72</v>
      </c>
      <c r="B74" s="9" t="s">
        <v>147</v>
      </c>
      <c r="C74" s="16">
        <v>3076008000</v>
      </c>
      <c r="D74" s="17">
        <v>2096710771.3599999</v>
      </c>
      <c r="E74" s="18">
        <f t="shared" si="2"/>
        <v>3.0892792421569588</v>
      </c>
      <c r="F74" s="18">
        <f t="shared" si="3"/>
        <v>68.163371855989965</v>
      </c>
    </row>
    <row r="75" spans="1:6" s="1" customFormat="1" ht="38.25" x14ac:dyDescent="0.25">
      <c r="A75" s="4" t="s">
        <v>73</v>
      </c>
      <c r="B75" s="8" t="s">
        <v>148</v>
      </c>
      <c r="C75" s="14">
        <v>3583713000</v>
      </c>
      <c r="D75" s="15">
        <v>3583713000</v>
      </c>
      <c r="E75" s="10">
        <f t="shared" si="2"/>
        <v>5.2802181073200405</v>
      </c>
      <c r="F75" s="10">
        <f t="shared" si="3"/>
        <v>100</v>
      </c>
    </row>
    <row r="76" spans="1:6" ht="38.25" x14ac:dyDescent="0.25">
      <c r="A76" s="5" t="s">
        <v>74</v>
      </c>
      <c r="B76" s="9" t="s">
        <v>149</v>
      </c>
      <c r="C76" s="16">
        <v>2893180000</v>
      </c>
      <c r="D76" s="17">
        <v>2893180000</v>
      </c>
      <c r="E76" s="18">
        <f t="shared" si="2"/>
        <v>4.262791530386556</v>
      </c>
      <c r="F76" s="18">
        <f t="shared" si="3"/>
        <v>100</v>
      </c>
    </row>
    <row r="77" spans="1:6" ht="19.5" customHeight="1" x14ac:dyDescent="0.25">
      <c r="A77" s="5" t="s">
        <v>75</v>
      </c>
      <c r="B77" s="9" t="s">
        <v>150</v>
      </c>
      <c r="C77" s="16">
        <v>690533000</v>
      </c>
      <c r="D77" s="17">
        <v>690533000</v>
      </c>
      <c r="E77" s="18">
        <f>D77/$D$5*100</f>
        <v>1.0174265769334847</v>
      </c>
      <c r="F77" s="18">
        <f t="shared" si="3"/>
        <v>100</v>
      </c>
    </row>
  </sheetData>
  <mergeCells count="1">
    <mergeCell ref="A2:F2"/>
  </mergeCells>
  <pageMargins left="0.59055118110236227" right="0.19685039370078741" top="0.59055118110236227" bottom="0.59055118110236227" header="0.19685039370078741" footer="0.19685039370078741"/>
  <pageSetup paperSize="9" scale="79" fitToHeight="1000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2016 ГОД</vt:lpstr>
      <vt:lpstr>'ЗА 2016 ГОД'!Заголовки_для_печати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Феофанова Жанна Александровна</dc:creator>
  <cp:lastModifiedBy>Чернышова Наталья Сергеевна</cp:lastModifiedBy>
  <cp:lastPrinted>2017-04-24T11:31:44Z</cp:lastPrinted>
  <dcterms:created xsi:type="dcterms:W3CDTF">2017-03-29T07:58:51Z</dcterms:created>
  <dcterms:modified xsi:type="dcterms:W3CDTF">2017-04-24T13:18:55Z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