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10" yWindow="420" windowWidth="19260" windowHeight="11445"/>
  </bookViews>
  <sheets>
    <sheet name="Лист2" sheetId="2" r:id="rId1"/>
  </sheets>
  <definedNames>
    <definedName name="_xlnm._FilterDatabase" localSheetId="0" hidden="1">Лист2!$A$5:$AP$80</definedName>
    <definedName name="_xlnm.Print_Titles" localSheetId="0">Лист2!$4:$5</definedName>
  </definedNames>
  <calcPr calcId="145621"/>
</workbook>
</file>

<file path=xl/calcChain.xml><?xml version="1.0" encoding="utf-8"?>
<calcChain xmlns="http://schemas.openxmlformats.org/spreadsheetml/2006/main">
  <c r="H9" i="2" l="1"/>
  <c r="H10" i="2"/>
  <c r="H11" i="2"/>
  <c r="H12" i="2"/>
  <c r="H13" i="2"/>
  <c r="H14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" i="2"/>
  <c r="H6" i="2"/>
  <c r="F9" i="2" l="1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" i="2"/>
  <c r="F6" i="2"/>
  <c r="E6" i="2"/>
  <c r="E9" i="2"/>
  <c r="E10" i="2"/>
  <c r="E11" i="2"/>
  <c r="E12" i="2"/>
  <c r="E13" i="2"/>
  <c r="E14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" i="2"/>
</calcChain>
</file>

<file path=xl/sharedStrings.xml><?xml version="1.0" encoding="utf-8"?>
<sst xmlns="http://schemas.openxmlformats.org/spreadsheetml/2006/main" count="160" uniqueCount="160">
  <si>
    <t>Наименование показателя</t>
  </si>
  <si>
    <t>1</t>
  </si>
  <si>
    <t>Х</t>
  </si>
  <si>
    <t>ВСЕГО РАСХОДОВ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</si>
  <si>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</si>
  <si>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</si>
  <si>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</si>
  <si>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</si>
  <si>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</si>
  <si>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</si>
  <si>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</si>
  <si>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Фундаментальные исследования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</si>
  <si>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</si>
  <si>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</si>
  <si>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</si>
  <si>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</si>
  <si>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Мобилизационная подготовка экономики</t>
  </si>
  <si>
    <t>Национальная безопасность и правоохранительная деятельность</t>
  </si>
  <si>
    <t>Органы внутренних дел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</si>
  <si>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</si>
  <si>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</si>
  <si>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</si>
  <si>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</si>
  <si>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</si>
  <si>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</si>
  <si>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</si>
  <si>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</si>
  <si>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</si>
  <si>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</si>
  <si>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</si>
  <si>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</si>
  <si>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</si>
  <si>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</si>
  <si>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</si>
  <si>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</si>
  <si>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</si>
  <si>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</si>
  <si>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</si>
  <si>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</si>
  <si>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</si>
  <si>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</si>
  <si>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</si>
  <si>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</si>
  <si>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</si>
  <si>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</si>
  <si>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Высшее образование</t>
  </si>
  <si>
    <t>Молодежная политика</t>
  </si>
  <si>
    <t>Прикладные научные исследования в области образования</t>
  </si>
  <si>
    <t>Другие вопросы в области образования</t>
  </si>
  <si>
    <t>Культура и кинематография</t>
  </si>
  <si>
    <t>Культура</t>
  </si>
  <si>
    <t>Кинематография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</si>
  <si>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</si>
  <si>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</si>
  <si>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</si>
  <si>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</si>
  <si>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</si>
  <si>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</si>
  <si>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</si>
  <si>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 xml:space="preserve">Другие вопросы в области здравоохранения 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</si>
  <si>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</si>
  <si>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</si>
  <si>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</si>
  <si>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</si>
  <si>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</si>
  <si>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</si>
  <si>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</si>
  <si>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 xml:space="preserve">Физическая культура 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</si>
  <si>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</si>
  <si>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</si>
  <si>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</si>
  <si>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</si>
  <si>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</si>
  <si>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</si>
  <si>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</si>
  <si>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</si>
  <si>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</si>
  <si>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0100</t>
  </si>
  <si>
    <t>0102</t>
  </si>
  <si>
    <t>0103</t>
  </si>
  <si>
    <t>0104</t>
  </si>
  <si>
    <t>0105</t>
  </si>
  <si>
    <t>0106</t>
  </si>
  <si>
    <t>0107</t>
  </si>
  <si>
    <t>0110</t>
  </si>
  <si>
    <t>0111</t>
  </si>
  <si>
    <t>0113</t>
  </si>
  <si>
    <t>0200</t>
  </si>
  <si>
    <t>0203</t>
  </si>
  <si>
    <t>0204</t>
  </si>
  <si>
    <t>0300</t>
  </si>
  <si>
    <t>0302</t>
  </si>
  <si>
    <t>0309</t>
  </si>
  <si>
    <t>0310</t>
  </si>
  <si>
    <t>0314</t>
  </si>
  <si>
    <t>0400</t>
  </si>
  <si>
    <t>0401</t>
  </si>
  <si>
    <t>0405</t>
  </si>
  <si>
    <t>0406</t>
  </si>
  <si>
    <t>0407</t>
  </si>
  <si>
    <t>0408</t>
  </si>
  <si>
    <t>0409</t>
  </si>
  <si>
    <t>0410</t>
  </si>
  <si>
    <t>0412</t>
  </si>
  <si>
    <t>0500</t>
  </si>
  <si>
    <t>0501</t>
  </si>
  <si>
    <t>0502</t>
  </si>
  <si>
    <t>0503</t>
  </si>
  <si>
    <t>0505</t>
  </si>
  <si>
    <t>0600</t>
  </si>
  <si>
    <t>0603</t>
  </si>
  <si>
    <t>0605</t>
  </si>
  <si>
    <t>0700</t>
  </si>
  <si>
    <t>0701</t>
  </si>
  <si>
    <t xml:space="preserve">0702 </t>
  </si>
  <si>
    <t>0703</t>
  </si>
  <si>
    <t>0704</t>
  </si>
  <si>
    <t>0705</t>
  </si>
  <si>
    <t>0706</t>
  </si>
  <si>
    <t>0707</t>
  </si>
  <si>
    <t>0708</t>
  </si>
  <si>
    <t>0709</t>
  </si>
  <si>
    <t>0800</t>
  </si>
  <si>
    <t>0801</t>
  </si>
  <si>
    <t>0802</t>
  </si>
  <si>
    <t>0804</t>
  </si>
  <si>
    <t>0900</t>
  </si>
  <si>
    <t>0901</t>
  </si>
  <si>
    <t>0902</t>
  </si>
  <si>
    <t>0904</t>
  </si>
  <si>
    <t>0905</t>
  </si>
  <si>
    <t>0906</t>
  </si>
  <si>
    <t>0909</t>
  </si>
  <si>
    <t>1000</t>
  </si>
  <si>
    <t>1001</t>
  </si>
  <si>
    <t>1002</t>
  </si>
  <si>
    <t>1003</t>
  </si>
  <si>
    <t>1004</t>
  </si>
  <si>
    <t>1006</t>
  </si>
  <si>
    <t>1100</t>
  </si>
  <si>
    <t>1101</t>
  </si>
  <si>
    <t>1102</t>
  </si>
  <si>
    <t>1103</t>
  </si>
  <si>
    <t>1105</t>
  </si>
  <si>
    <t>1200</t>
  </si>
  <si>
    <t>1201</t>
  </si>
  <si>
    <t>1202</t>
  </si>
  <si>
    <t>1204</t>
  </si>
  <si>
    <t>1300</t>
  </si>
  <si>
    <t>1301</t>
  </si>
  <si>
    <t>Раздел и подраздел классификации расходов</t>
  </si>
  <si>
    <t xml:space="preserve">Утвержденные бюджетные назначения на 2017 год </t>
  </si>
  <si>
    <t>Удельный вес исполнения, %</t>
  </si>
  <si>
    <t xml:space="preserve">% исполнения </t>
  </si>
  <si>
    <t xml:space="preserve">Исполнено на 01.07. 2017 года  </t>
  </si>
  <si>
    <t xml:space="preserve">Исполнено на 01.07.2016 года </t>
  </si>
  <si>
    <t>Темпы роста
1 пол. 2017 года
к 1 пол. 2016 года, %</t>
  </si>
  <si>
    <t>Сведения об исполнении консолидированного бюджета Белгородской области по разделам и подразделам классификации расходов бюджета за полугодие 2017 года в сравнении с запланированныыми значениями на соответствующий финансовый год и с соответствующим периодом прошлого года</t>
  </si>
  <si>
    <t>в том числе:</t>
  </si>
  <si>
    <t>в рублях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</si>
</sst>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0419]###\ ###\ ###\ ###\ ##0.00"/>
    <numFmt numFmtId="165" formatCode="0.0"/>
  </numFmts>
  <fonts count="12" x14ac:knownFonts="1">
    <font>
      <sz val="11"/>
      <color rgb="FF000000"/>
      <name val="Calibri"/>
      <family val="2"/>
      <scheme val="minor"/>
    </font>
    <font>
      <sz val="11"/>
      <name val="Calibri"/>
      <family val="2"/>
      <charset val="204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3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8"/>
      <name val="Calibri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3" fillId="0" borderId="0"/>
  </cellStyleXfs>
  <cellXfs count="32">
    <xf numFmtId="0" fontId="1" fillId="0" borderId="0" xfId="0" applyFont="1" applyFill="1" applyBorder="1"/>
    <xf numFmtId="0" fontId="1" fillId="0" borderId="0" xfId="0" applyFont="1" applyFill="1" applyBorder="1"/>
    <xf numFmtId="0" fontId="6" fillId="0" borderId="0" xfId="1" applyNumberFormat="1" applyFont="1" applyFill="1" applyBorder="1" applyAlignment="1">
      <alignment horizontal="center" vertical="center" wrapText="1" readingOrder="1"/>
    </xf>
    <xf numFmtId="0" fontId="8" fillId="0" borderId="0" xfId="0" applyFont="1" applyFill="1" applyBorder="1"/>
    <xf numFmtId="0" fontId="7" fillId="0" borderId="4" xfId="1" applyNumberFormat="1" applyFont="1" applyFill="1" applyBorder="1" applyAlignment="1">
      <alignment horizontal="center" vertical="center" wrapText="1" readingOrder="1"/>
    </xf>
    <xf numFmtId="0" fontId="2" fillId="0" borderId="2" xfId="1" applyNumberFormat="1" applyFont="1" applyFill="1" applyBorder="1" applyAlignment="1">
      <alignment horizontal="center" vertical="center" wrapText="1" readingOrder="1"/>
    </xf>
    <xf numFmtId="0" fontId="2" fillId="0" borderId="5" xfId="1" applyNumberFormat="1" applyFont="1" applyFill="1" applyBorder="1" applyAlignment="1">
      <alignment horizontal="center" vertical="center" wrapText="1" readingOrder="1"/>
    </xf>
    <xf numFmtId="0" fontId="2" fillId="0" borderId="4" xfId="1" applyNumberFormat="1" applyFont="1" applyFill="1" applyBorder="1" applyAlignment="1">
      <alignment horizontal="center" vertical="center" wrapText="1" readingOrder="1"/>
    </xf>
    <xf numFmtId="0" fontId="7" fillId="0" borderId="1" xfId="1" applyNumberFormat="1" applyFont="1" applyFill="1" applyBorder="1" applyAlignment="1">
      <alignment horizontal="left" wrapText="1" readingOrder="1"/>
    </xf>
    <xf numFmtId="0" fontId="4" fillId="0" borderId="1" xfId="1" applyNumberFormat="1" applyFont="1" applyFill="1" applyBorder="1" applyAlignment="1">
      <alignment horizontal="left" wrapText="1" readingOrder="1"/>
    </xf>
    <xf numFmtId="0" fontId="4" fillId="0" borderId="1" xfId="1" applyNumberFormat="1" applyFont="1" applyFill="1" applyBorder="1" applyAlignment="1">
      <alignment horizontal="center" vertical="center" wrapText="1" readingOrder="1"/>
    </xf>
    <xf numFmtId="49" fontId="4" fillId="0" borderId="1" xfId="1" applyNumberFormat="1" applyFont="1" applyFill="1" applyBorder="1" applyAlignment="1">
      <alignment horizontal="center" vertical="center" wrapText="1" readingOrder="1"/>
    </xf>
    <xf numFmtId="164" fontId="4" fillId="0" borderId="1" xfId="1" applyNumberFormat="1" applyFont="1" applyFill="1" applyBorder="1" applyAlignment="1">
      <alignment horizontal="center" vertical="center" wrapText="1" readingOrder="1"/>
    </xf>
    <xf numFmtId="164" fontId="4" fillId="0" borderId="3" xfId="1" applyNumberFormat="1" applyFont="1" applyFill="1" applyBorder="1" applyAlignment="1">
      <alignment horizontal="center" vertical="center" wrapText="1" readingOrder="1"/>
    </xf>
    <xf numFmtId="0" fontId="9" fillId="0" borderId="4" xfId="0" applyFont="1" applyFill="1" applyBorder="1" applyAlignment="1">
      <alignment horizontal="center" vertical="center"/>
    </xf>
    <xf numFmtId="165" fontId="9" fillId="0" borderId="4" xfId="0" applyNumberFormat="1" applyFont="1" applyFill="1" applyBorder="1" applyAlignment="1">
      <alignment horizontal="center" vertical="center"/>
    </xf>
    <xf numFmtId="164" fontId="5" fillId="0" borderId="3" xfId="1" applyNumberFormat="1" applyFont="1" applyFill="1" applyBorder="1" applyAlignment="1">
      <alignment horizontal="center" vertical="center" wrapText="1" readingOrder="1"/>
    </xf>
    <xf numFmtId="164" fontId="5" fillId="0" borderId="3" xfId="1" applyNumberFormat="1" applyFont="1" applyFill="1" applyBorder="1" applyAlignment="1">
      <alignment horizontal="center" wrapText="1" readingOrder="1"/>
    </xf>
    <xf numFmtId="164" fontId="4" fillId="0" borderId="3" xfId="1" applyNumberFormat="1" applyFont="1" applyFill="1" applyBorder="1" applyAlignment="1">
      <alignment horizontal="center" wrapText="1" readingOrder="1"/>
    </xf>
    <xf numFmtId="0" fontId="4" fillId="0" borderId="3" xfId="1" applyNumberFormat="1" applyFont="1" applyFill="1" applyBorder="1" applyAlignment="1">
      <alignment horizontal="center" wrapText="1" readingOrder="1"/>
    </xf>
    <xf numFmtId="164" fontId="5" fillId="2" borderId="3" xfId="1" applyNumberFormat="1" applyFont="1" applyFill="1" applyBorder="1" applyAlignment="1">
      <alignment horizontal="center" vertical="center" wrapText="1" readingOrder="1"/>
    </xf>
    <xf numFmtId="0" fontId="5" fillId="2" borderId="1" xfId="1" applyNumberFormat="1" applyFont="1" applyFill="1" applyBorder="1" applyAlignment="1">
      <alignment horizontal="center" vertical="center" wrapText="1" readingOrder="1"/>
    </xf>
    <xf numFmtId="164" fontId="5" fillId="2" borderId="1" xfId="1" applyNumberFormat="1" applyFont="1" applyFill="1" applyBorder="1" applyAlignment="1">
      <alignment horizontal="center" vertical="center" wrapText="1" readingOrder="1"/>
    </xf>
    <xf numFmtId="165" fontId="10" fillId="2" borderId="4" xfId="0" applyNumberFormat="1" applyFont="1" applyFill="1" applyBorder="1" applyAlignment="1">
      <alignment horizontal="center" vertical="center"/>
    </xf>
    <xf numFmtId="0" fontId="11" fillId="0" borderId="0" xfId="0" applyFont="1" applyFill="1" applyBorder="1"/>
    <xf numFmtId="0" fontId="5" fillId="0" borderId="1" xfId="1" applyNumberFormat="1" applyFont="1" applyFill="1" applyBorder="1" applyAlignment="1">
      <alignment horizontal="left" wrapText="1" readingOrder="1"/>
    </xf>
    <xf numFmtId="49" fontId="5" fillId="0" borderId="1" xfId="1" applyNumberFormat="1" applyFont="1" applyFill="1" applyBorder="1" applyAlignment="1">
      <alignment horizontal="center" vertical="center" wrapText="1" readingOrder="1"/>
    </xf>
    <xf numFmtId="164" fontId="5" fillId="0" borderId="1" xfId="1" applyNumberFormat="1" applyFont="1" applyFill="1" applyBorder="1" applyAlignment="1">
      <alignment horizontal="center" vertical="center" wrapText="1" readingOrder="1"/>
    </xf>
    <xf numFmtId="165" fontId="10" fillId="0" borderId="4" xfId="0" applyNumberFormat="1" applyFont="1" applyFill="1" applyBorder="1" applyAlignment="1">
      <alignment horizontal="center" vertical="center"/>
    </xf>
    <xf numFmtId="0" fontId="5" fillId="2" borderId="1" xfId="1" applyNumberFormat="1" applyFont="1" applyFill="1" applyBorder="1" applyAlignment="1">
      <alignment horizontal="left" vertical="center" wrapText="1" readingOrder="1"/>
    </xf>
    <xf numFmtId="0" fontId="6" fillId="0" borderId="0" xfId="1" applyNumberFormat="1" applyFont="1" applyFill="1" applyBorder="1" applyAlignment="1">
      <alignment horizontal="center" vertical="center" wrapText="1" readingOrder="1"/>
    </xf>
    <xf numFmtId="0" fontId="7" fillId="0" borderId="0" xfId="1" applyNumberFormat="1" applyFont="1" applyFill="1" applyBorder="1" applyAlignment="1">
      <alignment horizontal="right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EBCD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showGridLines="0" tabSelected="1" zoomScaleNormal="100" workbookViewId="0">
      <selection activeCell="H3" sqref="H3"/>
    </sheetView>
  </sheetViews>
  <sheetFormatPr defaultRowHeight="15" x14ac:dyDescent="0.25"/>
  <cols>
    <col min="1" max="1" width="50.42578125" customWidth="1"/>
    <col min="2" max="2" width="16.140625" customWidth="1"/>
    <col min="3" max="3" width="18.140625" customWidth="1"/>
    <col min="4" max="4" width="19" customWidth="1"/>
    <col min="5" max="5" width="15.140625" customWidth="1"/>
    <col min="6" max="6" width="13.7109375" customWidth="1"/>
    <col min="7" max="7" width="19.85546875" customWidth="1"/>
    <col min="8" max="8" width="16.85546875" customWidth="1"/>
  </cols>
  <sheetData>
    <row r="1" spans="1:8" ht="21" customHeight="1" x14ac:dyDescent="0.25"/>
    <row r="2" spans="1:8" ht="60" customHeight="1" x14ac:dyDescent="0.25">
      <c r="A2" s="30" t="s">
        <v>157</v>
      </c>
      <c r="B2" s="30"/>
      <c r="C2" s="30"/>
      <c r="D2" s="30"/>
      <c r="E2" s="30"/>
      <c r="F2" s="30"/>
      <c r="G2" s="30"/>
      <c r="H2" s="30"/>
    </row>
    <row r="3" spans="1:8" s="1" customFormat="1" ht="22.9" customHeight="1" x14ac:dyDescent="0.25">
      <c r="A3" s="2"/>
      <c r="B3" s="2"/>
      <c r="C3" s="2"/>
      <c r="D3" s="2"/>
      <c r="E3" s="2"/>
      <c r="F3" s="2"/>
      <c r="G3" s="2"/>
      <c r="H3" s="31" t="s">
        <v>159</v>
      </c>
    </row>
    <row r="4" spans="1:8" ht="61.5" customHeight="1" x14ac:dyDescent="0.25">
      <c r="A4" s="4" t="s">
        <v>0</v>
      </c>
      <c r="B4" s="4" t="s">
        <v>150</v>
      </c>
      <c r="C4" s="4" t="s">
        <v>151</v>
      </c>
      <c r="D4" s="4" t="s">
        <v>154</v>
      </c>
      <c r="E4" s="4" t="s">
        <v>152</v>
      </c>
      <c r="F4" s="4" t="s">
        <v>153</v>
      </c>
      <c r="G4" s="4" t="s">
        <v>155</v>
      </c>
      <c r="H4" s="4" t="s">
        <v>156</v>
      </c>
    </row>
    <row r="5" spans="1:8" s="3" customFormat="1" ht="14.25" customHeight="1" x14ac:dyDescent="0.2">
      <c r="A5" s="5" t="s">
        <v>1</v>
      </c>
      <c r="B5" s="5">
        <v>2</v>
      </c>
      <c r="C5" s="5">
        <v>3</v>
      </c>
      <c r="D5" s="6">
        <v>4</v>
      </c>
      <c r="E5" s="6">
        <v>5</v>
      </c>
      <c r="F5" s="6">
        <v>6</v>
      </c>
      <c r="G5" s="6">
        <v>7</v>
      </c>
      <c r="H5" s="7">
        <v>8</v>
      </c>
    </row>
    <row r="6" spans="1:8" s="24" customFormat="1" ht="24.75" customHeight="1" x14ac:dyDescent="0.25">
      <c r="A6" s="29" t="s">
        <v>3</v>
      </c>
      <c r="B6" s="21" t="s">
        <v>2</v>
      </c>
      <c r="C6" s="22">
        <v>96781303918.539993</v>
      </c>
      <c r="D6" s="20">
        <v>42251644891.860001</v>
      </c>
      <c r="E6" s="23">
        <f>E8+E18+E21+E26+E35+E40+E43+E53+E57+E64+E70+E75+E79</f>
        <v>99.999999999999986</v>
      </c>
      <c r="F6" s="23">
        <f>D6/C6*100</f>
        <v>43.656825420974748</v>
      </c>
      <c r="G6" s="20">
        <v>40520570155.599998</v>
      </c>
      <c r="H6" s="23">
        <f>D6/G6*100</f>
        <v>104.27208879246426</v>
      </c>
    </row>
    <row r="7" spans="1:8" s="1" customFormat="1" x14ac:dyDescent="0.25">
      <c r="A7" s="8" t="s">
        <v>158</v>
      </c>
      <c r="B7" s="10"/>
      <c r="C7" s="12"/>
      <c r="D7" s="13"/>
      <c r="E7" s="14"/>
      <c r="F7" s="14"/>
      <c r="G7" s="16"/>
      <c r="H7" s="15"/>
    </row>
    <row r="8" spans="1:8" ht="24.75" customHeight="1" x14ac:dyDescent="0.25">
      <c r="A8" s="9" t="s">
        <v>4</v>
      </c>
      <c r="B8" s="11" t="s">
        <v>77</v>
      </c>
      <c r="C8" s="12">
        <v>5075920215.3199997</v>
      </c>
      <c r="D8" s="13">
        <v>1965685091.51</v>
      </c>
      <c r="E8" s="15">
        <f>D8/$D$6*100</f>
        <v>4.6523279662626802</v>
      </c>
      <c r="F8" s="15">
        <f>D8/C8*100</f>
        <v>38.725689296242763</v>
      </c>
      <c r="G8" s="17">
        <v>1919688869.29</v>
      </c>
      <c r="H8" s="15">
        <f>D8/G8*100</f>
        <v>102.39602484318262</v>
      </c>
    </row>
    <row r="9" spans="1:8" ht="42" customHeight="1" x14ac:dyDescent="0.25">
      <c r="A9" s="9" t="s">
        <v>5</v>
      </c>
      <c r="B9" s="11" t="s">
        <v>78</v>
      </c>
      <c r="C9" s="12">
        <v>27309200</v>
      </c>
      <c r="D9" s="13">
        <v>13968322.189999999</v>
      </c>
      <c r="E9" s="15">
        <f t="shared" ref="E9:E72" si="0">D9/$D$6*100</f>
        <v>3.3059830512518269E-2</v>
      </c>
      <c r="F9" s="15">
        <f t="shared" ref="F9:F72" si="1">D9/C9*100</f>
        <v>51.148778397023712</v>
      </c>
      <c r="G9" s="18">
        <v>13832990.779999999</v>
      </c>
      <c r="H9" s="15">
        <f t="shared" ref="H9:H72" si="2">D9/G9*100</f>
        <v>100.97832357551822</v>
      </c>
    </row>
    <row r="10" spans="1:8" ht="48" customHeight="1" x14ac:dyDescent="0.25">
      <c r="A10" s="9" t="s">
        <v>6</v>
      </c>
      <c r="B10" s="11" t="s">
        <v>79</v>
      </c>
      <c r="C10" s="12">
        <v>158389888.68000001</v>
      </c>
      <c r="D10" s="13">
        <v>67830659.769999996</v>
      </c>
      <c r="E10" s="15">
        <f t="shared" si="0"/>
        <v>0.16053969009634445</v>
      </c>
      <c r="F10" s="15">
        <f t="shared" si="1"/>
        <v>42.825119921032574</v>
      </c>
      <c r="G10" s="18">
        <v>65029729.990000002</v>
      </c>
      <c r="H10" s="15">
        <f t="shared" si="2"/>
        <v>104.30715271373678</v>
      </c>
    </row>
    <row r="11" spans="1:8" ht="55.5" customHeight="1" x14ac:dyDescent="0.25">
      <c r="A11" s="9" t="s">
        <v>7</v>
      </c>
      <c r="B11" s="11" t="s">
        <v>80</v>
      </c>
      <c r="C11" s="12">
        <v>3570081692.0500002</v>
      </c>
      <c r="D11" s="13">
        <v>1589967883.9000001</v>
      </c>
      <c r="E11" s="15">
        <f t="shared" si="0"/>
        <v>3.7630910890437677</v>
      </c>
      <c r="F11" s="15">
        <f t="shared" si="1"/>
        <v>44.535896403732266</v>
      </c>
      <c r="G11" s="18">
        <v>1603057040.5599999</v>
      </c>
      <c r="H11" s="15">
        <f t="shared" si="2"/>
        <v>99.183487778112536</v>
      </c>
    </row>
    <row r="12" spans="1:8" ht="19.5" customHeight="1" x14ac:dyDescent="0.25">
      <c r="A12" s="9" t="s">
        <v>8</v>
      </c>
      <c r="B12" s="11" t="s">
        <v>81</v>
      </c>
      <c r="C12" s="12">
        <v>179731000</v>
      </c>
      <c r="D12" s="13">
        <v>73922787.150000006</v>
      </c>
      <c r="E12" s="15">
        <f t="shared" si="0"/>
        <v>0.17495836514578303</v>
      </c>
      <c r="F12" s="15">
        <f t="shared" si="1"/>
        <v>41.129681106765112</v>
      </c>
      <c r="G12" s="18">
        <v>72547988.540000007</v>
      </c>
      <c r="H12" s="15">
        <f t="shared" si="2"/>
        <v>101.89501961069809</v>
      </c>
    </row>
    <row r="13" spans="1:8" ht="45.75" customHeight="1" x14ac:dyDescent="0.25">
      <c r="A13" s="9" t="s">
        <v>9</v>
      </c>
      <c r="B13" s="11" t="s">
        <v>82</v>
      </c>
      <c r="C13" s="12">
        <v>45830548</v>
      </c>
      <c r="D13" s="13">
        <v>20915094.289999999</v>
      </c>
      <c r="E13" s="15">
        <f t="shared" si="0"/>
        <v>4.9501254551226719E-2</v>
      </c>
      <c r="F13" s="15">
        <f t="shared" si="1"/>
        <v>45.635706319723688</v>
      </c>
      <c r="G13" s="18">
        <v>19157110.989999998</v>
      </c>
      <c r="H13" s="15">
        <f t="shared" si="2"/>
        <v>109.17666187202062</v>
      </c>
    </row>
    <row r="14" spans="1:8" ht="25.5" customHeight="1" x14ac:dyDescent="0.25">
      <c r="A14" s="9" t="s">
        <v>10</v>
      </c>
      <c r="B14" s="11" t="s">
        <v>83</v>
      </c>
      <c r="C14" s="12">
        <v>161716438</v>
      </c>
      <c r="D14" s="13">
        <v>54745093.899999999</v>
      </c>
      <c r="E14" s="15">
        <f t="shared" si="0"/>
        <v>0.12956914231414202</v>
      </c>
      <c r="F14" s="15">
        <f t="shared" si="1"/>
        <v>33.852522710152691</v>
      </c>
      <c r="G14" s="18">
        <v>24291620.210000001</v>
      </c>
      <c r="H14" s="15">
        <f t="shared" si="2"/>
        <v>225.36616918398624</v>
      </c>
    </row>
    <row r="15" spans="1:8" ht="21" customHeight="1" x14ac:dyDescent="0.25">
      <c r="A15" s="9" t="s">
        <v>11</v>
      </c>
      <c r="B15" s="11" t="s">
        <v>84</v>
      </c>
      <c r="C15" s="12">
        <v>2000000</v>
      </c>
      <c r="D15" s="13"/>
      <c r="E15" s="15"/>
      <c r="F15" s="15">
        <f t="shared" si="1"/>
        <v>0</v>
      </c>
      <c r="G15" s="19"/>
      <c r="H15" s="15"/>
    </row>
    <row r="16" spans="1:8" ht="21" customHeight="1" x14ac:dyDescent="0.25">
      <c r="A16" s="9" t="s">
        <v>12</v>
      </c>
      <c r="B16" s="11" t="s">
        <v>85</v>
      </c>
      <c r="C16" s="12">
        <v>557204001.32000005</v>
      </c>
      <c r="D16" s="13"/>
      <c r="E16" s="15"/>
      <c r="F16" s="15">
        <f t="shared" si="1"/>
        <v>0</v>
      </c>
      <c r="G16" s="18">
        <v>34710</v>
      </c>
      <c r="H16" s="15">
        <f t="shared" si="2"/>
        <v>0</v>
      </c>
    </row>
    <row r="17" spans="1:8" ht="21" customHeight="1" x14ac:dyDescent="0.25">
      <c r="A17" s="9" t="s">
        <v>13</v>
      </c>
      <c r="B17" s="11" t="s">
        <v>86</v>
      </c>
      <c r="C17" s="12">
        <v>373657447.26999998</v>
      </c>
      <c r="D17" s="13">
        <v>144335250.31</v>
      </c>
      <c r="E17" s="15">
        <f t="shared" si="0"/>
        <v>0.34160859459889797</v>
      </c>
      <c r="F17" s="15">
        <f t="shared" si="1"/>
        <v>38.627692653936386</v>
      </c>
      <c r="G17" s="18">
        <v>121737678.22</v>
      </c>
      <c r="H17" s="15">
        <f t="shared" si="2"/>
        <v>118.56251279013428</v>
      </c>
    </row>
    <row r="18" spans="1:8" s="24" customFormat="1" ht="26.25" customHeight="1" x14ac:dyDescent="0.25">
      <c r="A18" s="25" t="s">
        <v>14</v>
      </c>
      <c r="B18" s="26" t="s">
        <v>87</v>
      </c>
      <c r="C18" s="27">
        <v>33612667.740000002</v>
      </c>
      <c r="D18" s="16">
        <v>13694198.75</v>
      </c>
      <c r="E18" s="28">
        <f t="shared" si="0"/>
        <v>3.2411042895606319E-2</v>
      </c>
      <c r="F18" s="28">
        <f t="shared" si="1"/>
        <v>40.741183817741202</v>
      </c>
      <c r="G18" s="17">
        <v>13034018.619999999</v>
      </c>
      <c r="H18" s="28">
        <f t="shared" si="2"/>
        <v>105.06505437230993</v>
      </c>
    </row>
    <row r="19" spans="1:8" ht="23.25" customHeight="1" x14ac:dyDescent="0.25">
      <c r="A19" s="9" t="s">
        <v>15</v>
      </c>
      <c r="B19" s="11" t="s">
        <v>88</v>
      </c>
      <c r="C19" s="12">
        <v>32680667.739999998</v>
      </c>
      <c r="D19" s="13">
        <v>13348617.43</v>
      </c>
      <c r="E19" s="15">
        <f t="shared" si="0"/>
        <v>3.1593130786185517E-2</v>
      </c>
      <c r="F19" s="15">
        <f t="shared" si="1"/>
        <v>40.845607979000249</v>
      </c>
      <c r="G19" s="18">
        <v>12729527.18</v>
      </c>
      <c r="H19" s="15">
        <f t="shared" si="2"/>
        <v>104.86341905120156</v>
      </c>
    </row>
    <row r="20" spans="1:8" ht="23.25" customHeight="1" x14ac:dyDescent="0.25">
      <c r="A20" s="9" t="s">
        <v>16</v>
      </c>
      <c r="B20" s="11" t="s">
        <v>89</v>
      </c>
      <c r="C20" s="12">
        <v>932000</v>
      </c>
      <c r="D20" s="13">
        <v>345581.32</v>
      </c>
      <c r="E20" s="15">
        <f t="shared" si="0"/>
        <v>8.1791210942080517E-4</v>
      </c>
      <c r="F20" s="15">
        <f t="shared" si="1"/>
        <v>37.079540772532191</v>
      </c>
      <c r="G20" s="18">
        <v>304491.44</v>
      </c>
      <c r="H20" s="15">
        <f t="shared" si="2"/>
        <v>113.49459282008058</v>
      </c>
    </row>
    <row r="21" spans="1:8" s="24" customFormat="1" ht="34.5" customHeight="1" x14ac:dyDescent="0.25">
      <c r="A21" s="25" t="s">
        <v>17</v>
      </c>
      <c r="B21" s="26" t="s">
        <v>90</v>
      </c>
      <c r="C21" s="27">
        <v>717639339.00999999</v>
      </c>
      <c r="D21" s="16">
        <v>262905754.41999999</v>
      </c>
      <c r="E21" s="28">
        <f t="shared" si="0"/>
        <v>0.62223791545367779</v>
      </c>
      <c r="F21" s="28">
        <f t="shared" si="1"/>
        <v>36.634802487651328</v>
      </c>
      <c r="G21" s="17">
        <v>278911322.36000001</v>
      </c>
      <c r="H21" s="28">
        <f t="shared" si="2"/>
        <v>94.261413339347655</v>
      </c>
    </row>
    <row r="22" spans="1:8" x14ac:dyDescent="0.25">
      <c r="A22" s="9" t="s">
        <v>18</v>
      </c>
      <c r="B22" s="11" t="s">
        <v>91</v>
      </c>
      <c r="C22" s="12">
        <v>2787000</v>
      </c>
      <c r="D22" s="13">
        <v>433000.56</v>
      </c>
      <c r="E22" s="15">
        <f t="shared" si="0"/>
        <v>1.0248134980501548E-3</v>
      </c>
      <c r="F22" s="15">
        <f t="shared" si="1"/>
        <v>15.536439181916039</v>
      </c>
      <c r="G22" s="18">
        <v>568710.18000000005</v>
      </c>
      <c r="H22" s="15">
        <f t="shared" si="2"/>
        <v>76.137297208219479</v>
      </c>
    </row>
    <row r="23" spans="1:8" ht="45.75" customHeight="1" x14ac:dyDescent="0.25">
      <c r="A23" s="9" t="s">
        <v>19</v>
      </c>
      <c r="B23" s="11" t="s">
        <v>92</v>
      </c>
      <c r="C23" s="12">
        <v>274662663.00999999</v>
      </c>
      <c r="D23" s="13">
        <v>98914340.140000001</v>
      </c>
      <c r="E23" s="15">
        <f t="shared" si="0"/>
        <v>0.23410766703441729</v>
      </c>
      <c r="F23" s="15">
        <f t="shared" si="1"/>
        <v>36.013027419164978</v>
      </c>
      <c r="G23" s="18">
        <v>116038912.06</v>
      </c>
      <c r="H23" s="15">
        <f t="shared" si="2"/>
        <v>85.242388422992605</v>
      </c>
    </row>
    <row r="24" spans="1:8" ht="15.75" customHeight="1" x14ac:dyDescent="0.25">
      <c r="A24" s="9" t="s">
        <v>20</v>
      </c>
      <c r="B24" s="11" t="s">
        <v>93</v>
      </c>
      <c r="C24" s="12">
        <v>144349501</v>
      </c>
      <c r="D24" s="13">
        <v>50640070.640000001</v>
      </c>
      <c r="E24" s="15">
        <f t="shared" si="0"/>
        <v>0.11985348918275149</v>
      </c>
      <c r="F24" s="15">
        <f t="shared" si="1"/>
        <v>35.08156958575146</v>
      </c>
      <c r="G24" s="18">
        <v>50071588.020000003</v>
      </c>
      <c r="H24" s="15">
        <f t="shared" si="2"/>
        <v>101.13533970556901</v>
      </c>
    </row>
    <row r="25" spans="1:8" ht="31.5" customHeight="1" x14ac:dyDescent="0.25">
      <c r="A25" s="9" t="s">
        <v>21</v>
      </c>
      <c r="B25" s="11" t="s">
        <v>94</v>
      </c>
      <c r="C25" s="12">
        <v>295840175</v>
      </c>
      <c r="D25" s="13">
        <v>112918343.08</v>
      </c>
      <c r="E25" s="15">
        <f t="shared" si="0"/>
        <v>0.26725194573845878</v>
      </c>
      <c r="F25" s="15">
        <f t="shared" si="1"/>
        <v>38.168698041096008</v>
      </c>
      <c r="G25" s="18">
        <v>112232112.09999999</v>
      </c>
      <c r="H25" s="15">
        <f t="shared" si="2"/>
        <v>100.61143906780312</v>
      </c>
    </row>
    <row r="26" spans="1:8" s="24" customFormat="1" ht="18.75" customHeight="1" x14ac:dyDescent="0.25">
      <c r="A26" s="25" t="s">
        <v>22</v>
      </c>
      <c r="B26" s="26" t="s">
        <v>95</v>
      </c>
      <c r="C26" s="27">
        <v>29638274227.619999</v>
      </c>
      <c r="D26" s="16">
        <v>13416943543.049999</v>
      </c>
      <c r="E26" s="28">
        <f t="shared" si="0"/>
        <v>31.754843101114016</v>
      </c>
      <c r="F26" s="28">
        <f t="shared" si="1"/>
        <v>45.268976999162483</v>
      </c>
      <c r="G26" s="17">
        <v>12851225714.049999</v>
      </c>
      <c r="H26" s="28">
        <f t="shared" si="2"/>
        <v>104.40205348180534</v>
      </c>
    </row>
    <row r="27" spans="1:8" x14ac:dyDescent="0.25">
      <c r="A27" s="9" t="s">
        <v>23</v>
      </c>
      <c r="B27" s="11" t="s">
        <v>96</v>
      </c>
      <c r="C27" s="12">
        <v>250757000</v>
      </c>
      <c r="D27" s="13">
        <v>106682646.38</v>
      </c>
      <c r="E27" s="15">
        <f t="shared" si="0"/>
        <v>0.25249347487665025</v>
      </c>
      <c r="F27" s="15">
        <f t="shared" si="1"/>
        <v>42.544234609602121</v>
      </c>
      <c r="G27" s="18">
        <v>108274548.69</v>
      </c>
      <c r="H27" s="15">
        <f t="shared" si="2"/>
        <v>98.529753917924182</v>
      </c>
    </row>
    <row r="28" spans="1:8" ht="19.5" customHeight="1" x14ac:dyDescent="0.25">
      <c r="A28" s="9" t="s">
        <v>24</v>
      </c>
      <c r="B28" s="11" t="s">
        <v>97</v>
      </c>
      <c r="C28" s="12">
        <v>8151536212</v>
      </c>
      <c r="D28" s="13">
        <v>3725971942.7399998</v>
      </c>
      <c r="E28" s="15">
        <f t="shared" si="0"/>
        <v>8.8185251776027958</v>
      </c>
      <c r="F28" s="15">
        <f t="shared" si="1"/>
        <v>45.708831388799325</v>
      </c>
      <c r="G28" s="18">
        <v>7033974327.04</v>
      </c>
      <c r="H28" s="15">
        <f t="shared" si="2"/>
        <v>52.971076798171133</v>
      </c>
    </row>
    <row r="29" spans="1:8" x14ac:dyDescent="0.25">
      <c r="A29" s="9" t="s">
        <v>25</v>
      </c>
      <c r="B29" s="11" t="s">
        <v>98</v>
      </c>
      <c r="C29" s="12">
        <v>14845474</v>
      </c>
      <c r="D29" s="13">
        <v>261474</v>
      </c>
      <c r="E29" s="15">
        <f t="shared" si="0"/>
        <v>6.1884927952325555E-4</v>
      </c>
      <c r="F29" s="15">
        <f t="shared" si="1"/>
        <v>1.7613044891661929</v>
      </c>
      <c r="G29" s="19"/>
      <c r="H29" s="15"/>
    </row>
    <row r="30" spans="1:8" x14ac:dyDescent="0.25">
      <c r="A30" s="9" t="s">
        <v>26</v>
      </c>
      <c r="B30" s="11" t="s">
        <v>99</v>
      </c>
      <c r="C30" s="12">
        <v>254366000</v>
      </c>
      <c r="D30" s="13">
        <v>98289921.739999995</v>
      </c>
      <c r="E30" s="15">
        <f t="shared" si="0"/>
        <v>0.23262981119803941</v>
      </c>
      <c r="F30" s="15">
        <f t="shared" si="1"/>
        <v>38.641139830008726</v>
      </c>
      <c r="G30" s="18">
        <v>105870697.5</v>
      </c>
      <c r="H30" s="15">
        <f t="shared" si="2"/>
        <v>92.839590236949178</v>
      </c>
    </row>
    <row r="31" spans="1:8" x14ac:dyDescent="0.25">
      <c r="A31" s="9" t="s">
        <v>27</v>
      </c>
      <c r="B31" s="11" t="s">
        <v>100</v>
      </c>
      <c r="C31" s="12">
        <v>414553779.75</v>
      </c>
      <c r="D31" s="13">
        <v>208948196.62</v>
      </c>
      <c r="E31" s="15">
        <f t="shared" si="0"/>
        <v>0.49453269134204753</v>
      </c>
      <c r="F31" s="15">
        <f t="shared" si="1"/>
        <v>50.403158004254088</v>
      </c>
      <c r="G31" s="18">
        <v>193001831.06999999</v>
      </c>
      <c r="H31" s="15">
        <f t="shared" si="2"/>
        <v>108.26228718224773</v>
      </c>
    </row>
    <row r="32" spans="1:8" ht="16.5" customHeight="1" x14ac:dyDescent="0.25">
      <c r="A32" s="9" t="s">
        <v>28</v>
      </c>
      <c r="B32" s="11" t="s">
        <v>101</v>
      </c>
      <c r="C32" s="12">
        <v>17717707154.970001</v>
      </c>
      <c r="D32" s="13">
        <v>7869614097.5799999</v>
      </c>
      <c r="E32" s="15">
        <f t="shared" si="0"/>
        <v>18.625580418754588</v>
      </c>
      <c r="F32" s="15">
        <f t="shared" si="1"/>
        <v>44.416661979721745</v>
      </c>
      <c r="G32" s="18">
        <v>4550438464.9700003</v>
      </c>
      <c r="H32" s="15">
        <f t="shared" si="2"/>
        <v>172.94188588993219</v>
      </c>
    </row>
    <row r="33" spans="1:8" x14ac:dyDescent="0.25">
      <c r="A33" s="9" t="s">
        <v>29</v>
      </c>
      <c r="B33" s="11" t="s">
        <v>102</v>
      </c>
      <c r="C33" s="12">
        <v>1500000</v>
      </c>
      <c r="D33" s="13">
        <v>593674</v>
      </c>
      <c r="E33" s="15">
        <f t="shared" si="0"/>
        <v>1.4050908586386761E-3</v>
      </c>
      <c r="F33" s="15">
        <f t="shared" si="1"/>
        <v>39.578266666666664</v>
      </c>
      <c r="G33" s="18">
        <v>454193</v>
      </c>
      <c r="H33" s="15">
        <f t="shared" si="2"/>
        <v>130.70963224884576</v>
      </c>
    </row>
    <row r="34" spans="1:8" x14ac:dyDescent="0.25">
      <c r="A34" s="9" t="s">
        <v>30</v>
      </c>
      <c r="B34" s="11" t="s">
        <v>103</v>
      </c>
      <c r="C34" s="12">
        <v>2833008606.9000001</v>
      </c>
      <c r="D34" s="13">
        <v>1406581589.99</v>
      </c>
      <c r="E34" s="15">
        <f t="shared" si="0"/>
        <v>3.3290575872017358</v>
      </c>
      <c r="F34" s="15">
        <f t="shared" si="1"/>
        <v>49.649746441439234</v>
      </c>
      <c r="G34" s="18">
        <v>859211651.77999997</v>
      </c>
      <c r="H34" s="15">
        <f t="shared" si="2"/>
        <v>163.70606556324418</v>
      </c>
    </row>
    <row r="35" spans="1:8" s="24" customFormat="1" ht="18" customHeight="1" x14ac:dyDescent="0.25">
      <c r="A35" s="25" t="s">
        <v>31</v>
      </c>
      <c r="B35" s="26" t="s">
        <v>104</v>
      </c>
      <c r="C35" s="27">
        <v>3368687835.71</v>
      </c>
      <c r="D35" s="16">
        <v>1133668455</v>
      </c>
      <c r="E35" s="28">
        <f t="shared" si="0"/>
        <v>2.6831344860100517</v>
      </c>
      <c r="F35" s="28">
        <f t="shared" si="1"/>
        <v>33.653116889682444</v>
      </c>
      <c r="G35" s="17">
        <v>1032923311.09</v>
      </c>
      <c r="H35" s="28">
        <f t="shared" si="2"/>
        <v>109.75340016324037</v>
      </c>
    </row>
    <row r="36" spans="1:8" x14ac:dyDescent="0.25">
      <c r="A36" s="9" t="s">
        <v>32</v>
      </c>
      <c r="B36" s="11" t="s">
        <v>105</v>
      </c>
      <c r="C36" s="12">
        <v>399084436.79000002</v>
      </c>
      <c r="D36" s="13">
        <v>214208739.13999999</v>
      </c>
      <c r="E36" s="15">
        <f t="shared" si="0"/>
        <v>0.5069831948276845</v>
      </c>
      <c r="F36" s="15">
        <f t="shared" si="1"/>
        <v>53.675042019420459</v>
      </c>
      <c r="G36" s="18">
        <v>153189172.88</v>
      </c>
      <c r="H36" s="15">
        <f t="shared" si="2"/>
        <v>139.83281919525695</v>
      </c>
    </row>
    <row r="37" spans="1:8" x14ac:dyDescent="0.25">
      <c r="A37" s="9" t="s">
        <v>33</v>
      </c>
      <c r="B37" s="11" t="s">
        <v>106</v>
      </c>
      <c r="C37" s="12">
        <v>559430095.76999998</v>
      </c>
      <c r="D37" s="13">
        <v>72490886.230000004</v>
      </c>
      <c r="E37" s="15">
        <f t="shared" si="0"/>
        <v>0.17156938248329773</v>
      </c>
      <c r="F37" s="15">
        <f t="shared" si="1"/>
        <v>12.957988277377803</v>
      </c>
      <c r="G37" s="18">
        <v>118234974.53</v>
      </c>
      <c r="H37" s="15">
        <f t="shared" si="2"/>
        <v>61.310865518566793</v>
      </c>
    </row>
    <row r="38" spans="1:8" x14ac:dyDescent="0.25">
      <c r="A38" s="9" t="s">
        <v>34</v>
      </c>
      <c r="B38" s="11" t="s">
        <v>107</v>
      </c>
      <c r="C38" s="12">
        <v>2164353423.0799999</v>
      </c>
      <c r="D38" s="13">
        <v>736756025.38</v>
      </c>
      <c r="E38" s="15">
        <f t="shared" si="0"/>
        <v>1.7437333558626491</v>
      </c>
      <c r="F38" s="15">
        <f t="shared" si="1"/>
        <v>34.04046758368851</v>
      </c>
      <c r="G38" s="18">
        <v>697797611.42999995</v>
      </c>
      <c r="H38" s="15">
        <f t="shared" si="2"/>
        <v>105.58305349744066</v>
      </c>
    </row>
    <row r="39" spans="1:8" ht="30.75" customHeight="1" x14ac:dyDescent="0.25">
      <c r="A39" s="9" t="s">
        <v>35</v>
      </c>
      <c r="B39" s="11" t="s">
        <v>108</v>
      </c>
      <c r="C39" s="12">
        <v>245819880.06999999</v>
      </c>
      <c r="D39" s="13">
        <v>110212804.25</v>
      </c>
      <c r="E39" s="15">
        <f t="shared" si="0"/>
        <v>0.26084855283642006</v>
      </c>
      <c r="F39" s="15">
        <f t="shared" si="1"/>
        <v>44.834780742149761</v>
      </c>
      <c r="G39" s="18">
        <v>63701552.25</v>
      </c>
      <c r="H39" s="15">
        <f t="shared" si="2"/>
        <v>173.01431496906733</v>
      </c>
    </row>
    <row r="40" spans="1:8" s="24" customFormat="1" ht="17.25" customHeight="1" x14ac:dyDescent="0.25">
      <c r="A40" s="25" t="s">
        <v>36</v>
      </c>
      <c r="B40" s="26" t="s">
        <v>109</v>
      </c>
      <c r="C40" s="27">
        <v>95036000</v>
      </c>
      <c r="D40" s="16">
        <v>33432820.800000001</v>
      </c>
      <c r="E40" s="28">
        <f t="shared" si="0"/>
        <v>7.912785617120674E-2</v>
      </c>
      <c r="F40" s="28">
        <f t="shared" si="1"/>
        <v>35.179111915484654</v>
      </c>
      <c r="G40" s="17">
        <v>32352564.350000001</v>
      </c>
      <c r="H40" s="28">
        <f t="shared" si="2"/>
        <v>103.33901337252112</v>
      </c>
    </row>
    <row r="41" spans="1:8" ht="33" customHeight="1" x14ac:dyDescent="0.25">
      <c r="A41" s="9" t="s">
        <v>37</v>
      </c>
      <c r="B41" s="11" t="s">
        <v>110</v>
      </c>
      <c r="C41" s="12">
        <v>16267000</v>
      </c>
      <c r="D41" s="13">
        <v>4545209.6500000004</v>
      </c>
      <c r="E41" s="15">
        <f t="shared" si="0"/>
        <v>1.0757473848966432E-2</v>
      </c>
      <c r="F41" s="15">
        <f t="shared" si="1"/>
        <v>27.941290035040268</v>
      </c>
      <c r="G41" s="18">
        <v>4031689.08</v>
      </c>
      <c r="H41" s="15">
        <f t="shared" si="2"/>
        <v>112.73710744579542</v>
      </c>
    </row>
    <row r="42" spans="1:8" ht="21" customHeight="1" x14ac:dyDescent="0.25">
      <c r="A42" s="9" t="s">
        <v>38</v>
      </c>
      <c r="B42" s="11" t="s">
        <v>111</v>
      </c>
      <c r="C42" s="12">
        <v>78769000</v>
      </c>
      <c r="D42" s="13">
        <v>28887611.149999999</v>
      </c>
      <c r="E42" s="15">
        <f t="shared" si="0"/>
        <v>6.8370382322240297E-2</v>
      </c>
      <c r="F42" s="15">
        <f t="shared" si="1"/>
        <v>36.673832535642191</v>
      </c>
      <c r="G42" s="18">
        <v>28320875.27</v>
      </c>
      <c r="H42" s="15">
        <f t="shared" si="2"/>
        <v>102.00112416935198</v>
      </c>
    </row>
    <row r="43" spans="1:8" s="24" customFormat="1" x14ac:dyDescent="0.25">
      <c r="A43" s="25" t="s">
        <v>39</v>
      </c>
      <c r="B43" s="26" t="s">
        <v>112</v>
      </c>
      <c r="C43" s="27">
        <v>26737548581.580002</v>
      </c>
      <c r="D43" s="16">
        <v>11910852617.700001</v>
      </c>
      <c r="E43" s="28">
        <f t="shared" si="0"/>
        <v>28.190269628993043</v>
      </c>
      <c r="F43" s="28">
        <f t="shared" si="1"/>
        <v>44.547287427485443</v>
      </c>
      <c r="G43" s="17">
        <v>11641299324.190001</v>
      </c>
      <c r="H43" s="28">
        <f t="shared" si="2"/>
        <v>102.31549147567989</v>
      </c>
    </row>
    <row r="44" spans="1:8" x14ac:dyDescent="0.25">
      <c r="A44" s="9" t="s">
        <v>40</v>
      </c>
      <c r="B44" s="11" t="s">
        <v>113</v>
      </c>
      <c r="C44" s="12">
        <v>6049419700.8100004</v>
      </c>
      <c r="D44" s="13">
        <v>2755037615.0900002</v>
      </c>
      <c r="E44" s="15">
        <f t="shared" si="0"/>
        <v>6.5205452288101862</v>
      </c>
      <c r="F44" s="15">
        <f t="shared" si="1"/>
        <v>45.542180099045012</v>
      </c>
      <c r="G44" s="18">
        <v>2561766063.5</v>
      </c>
      <c r="H44" s="15">
        <f t="shared" si="2"/>
        <v>107.5444652946157</v>
      </c>
    </row>
    <row r="45" spans="1:8" x14ac:dyDescent="0.25">
      <c r="A45" s="9" t="s">
        <v>41</v>
      </c>
      <c r="B45" s="11" t="s">
        <v>114</v>
      </c>
      <c r="C45" s="12">
        <v>15179339548.07</v>
      </c>
      <c r="D45" s="13">
        <v>6678025318.4399996</v>
      </c>
      <c r="E45" s="15">
        <f t="shared" si="0"/>
        <v>15.805361745162628</v>
      </c>
      <c r="F45" s="15">
        <f t="shared" si="1"/>
        <v>43.994175749820997</v>
      </c>
      <c r="G45" s="18">
        <v>7398582956.1899996</v>
      </c>
      <c r="H45" s="15">
        <f t="shared" si="2"/>
        <v>90.260869655490623</v>
      </c>
    </row>
    <row r="46" spans="1:8" ht="18.75" customHeight="1" x14ac:dyDescent="0.25">
      <c r="A46" s="9" t="s">
        <v>42</v>
      </c>
      <c r="B46" s="11" t="s">
        <v>115</v>
      </c>
      <c r="C46" s="12">
        <v>1881204483.25</v>
      </c>
      <c r="D46" s="13">
        <v>934844230.58000004</v>
      </c>
      <c r="E46" s="15">
        <f t="shared" si="0"/>
        <v>2.2125629261835025</v>
      </c>
      <c r="F46" s="15">
        <f t="shared" si="1"/>
        <v>49.69391891757283</v>
      </c>
      <c r="H46" s="15"/>
    </row>
    <row r="47" spans="1:8" ht="18.75" customHeight="1" x14ac:dyDescent="0.25">
      <c r="A47" s="9" t="s">
        <v>43</v>
      </c>
      <c r="B47" s="11" t="s">
        <v>116</v>
      </c>
      <c r="C47" s="12">
        <v>1755647000</v>
      </c>
      <c r="D47" s="13">
        <v>796855572.34000003</v>
      </c>
      <c r="E47" s="15">
        <f t="shared" si="0"/>
        <v>1.8859752664765921</v>
      </c>
      <c r="F47" s="15">
        <f t="shared" si="1"/>
        <v>45.388143080015517</v>
      </c>
      <c r="G47" s="18">
        <v>769710565.45000005</v>
      </c>
      <c r="H47" s="15">
        <f t="shared" si="2"/>
        <v>103.52665119961424</v>
      </c>
    </row>
    <row r="48" spans="1:8" ht="35.25" customHeight="1" x14ac:dyDescent="0.25">
      <c r="A48" s="9" t="s">
        <v>44</v>
      </c>
      <c r="B48" s="11" t="s">
        <v>117</v>
      </c>
      <c r="C48" s="12">
        <v>108655863.5</v>
      </c>
      <c r="D48" s="13">
        <v>45824671.68</v>
      </c>
      <c r="E48" s="15">
        <f t="shared" si="0"/>
        <v>0.10845653890466252</v>
      </c>
      <c r="F48" s="15">
        <f t="shared" si="1"/>
        <v>42.174136032704759</v>
      </c>
      <c r="G48" s="18">
        <v>37943461.93</v>
      </c>
      <c r="H48" s="15">
        <f t="shared" si="2"/>
        <v>120.77092955972137</v>
      </c>
    </row>
    <row r="49" spans="1:8" x14ac:dyDescent="0.25">
      <c r="A49" s="9" t="s">
        <v>45</v>
      </c>
      <c r="B49" s="11" t="s">
        <v>118</v>
      </c>
      <c r="C49" s="12">
        <v>261902000</v>
      </c>
      <c r="D49" s="13">
        <v>100844309.15000001</v>
      </c>
      <c r="E49" s="15">
        <f t="shared" si="0"/>
        <v>0.23867546318753657</v>
      </c>
      <c r="F49" s="15">
        <f t="shared" si="1"/>
        <v>38.50459681483914</v>
      </c>
      <c r="G49" s="18">
        <v>110304871.23999999</v>
      </c>
      <c r="H49" s="15">
        <f t="shared" si="2"/>
        <v>91.42325993072798</v>
      </c>
    </row>
    <row r="50" spans="1:8" x14ac:dyDescent="0.25">
      <c r="A50" s="9" t="s">
        <v>46</v>
      </c>
      <c r="B50" s="11" t="s">
        <v>119</v>
      </c>
      <c r="C50" s="12">
        <v>602402272.63999999</v>
      </c>
      <c r="D50" s="13">
        <v>205818599.72</v>
      </c>
      <c r="E50" s="15">
        <f t="shared" si="0"/>
        <v>0.48712564977476658</v>
      </c>
      <c r="F50" s="15">
        <f t="shared" si="1"/>
        <v>34.166305319202991</v>
      </c>
      <c r="G50" s="18">
        <v>215365412.30000001</v>
      </c>
      <c r="H50" s="15">
        <f t="shared" si="2"/>
        <v>95.567156082286104</v>
      </c>
    </row>
    <row r="51" spans="1:8" ht="30" customHeight="1" x14ac:dyDescent="0.25">
      <c r="A51" s="9" t="s">
        <v>47</v>
      </c>
      <c r="B51" s="11" t="s">
        <v>120</v>
      </c>
      <c r="C51" s="12">
        <v>13277000</v>
      </c>
      <c r="D51" s="13">
        <v>3083000</v>
      </c>
      <c r="E51" s="15">
        <f t="shared" si="0"/>
        <v>7.2967573401951889E-3</v>
      </c>
      <c r="F51" s="15">
        <f t="shared" si="1"/>
        <v>23.220607064848984</v>
      </c>
      <c r="G51" s="18">
        <v>7427000</v>
      </c>
      <c r="H51" s="15">
        <f t="shared" si="2"/>
        <v>41.510704187424267</v>
      </c>
    </row>
    <row r="52" spans="1:8" x14ac:dyDescent="0.25">
      <c r="A52" s="9" t="s">
        <v>48</v>
      </c>
      <c r="B52" s="11" t="s">
        <v>121</v>
      </c>
      <c r="C52" s="12">
        <v>885700713.30999994</v>
      </c>
      <c r="D52" s="13">
        <v>390519300.69999999</v>
      </c>
      <c r="E52" s="15">
        <f t="shared" si="0"/>
        <v>0.92427005315297328</v>
      </c>
      <c r="F52" s="15">
        <f t="shared" si="1"/>
        <v>44.091564433833327</v>
      </c>
      <c r="G52" s="18">
        <v>540198993.58000004</v>
      </c>
      <c r="H52" s="15">
        <f t="shared" si="2"/>
        <v>72.291749029733538</v>
      </c>
    </row>
    <row r="53" spans="1:8" s="24" customFormat="1" ht="15.75" customHeight="1" x14ac:dyDescent="0.25">
      <c r="A53" s="25" t="s">
        <v>49</v>
      </c>
      <c r="B53" s="26" t="s">
        <v>122</v>
      </c>
      <c r="C53" s="27">
        <v>4056048940.5</v>
      </c>
      <c r="D53" s="16">
        <v>1791846012.21</v>
      </c>
      <c r="E53" s="28">
        <f t="shared" si="0"/>
        <v>4.2408905423589989</v>
      </c>
      <c r="F53" s="28">
        <f t="shared" si="1"/>
        <v>44.177129972921733</v>
      </c>
      <c r="G53" s="17">
        <v>1634809787.1700001</v>
      </c>
      <c r="H53" s="28">
        <f t="shared" si="2"/>
        <v>109.60577960031934</v>
      </c>
    </row>
    <row r="54" spans="1:8" x14ac:dyDescent="0.25">
      <c r="A54" s="9" t="s">
        <v>50</v>
      </c>
      <c r="B54" s="11" t="s">
        <v>123</v>
      </c>
      <c r="C54" s="12">
        <v>3212398090.3800001</v>
      </c>
      <c r="D54" s="13">
        <v>1468935457.8900001</v>
      </c>
      <c r="E54" s="15">
        <f t="shared" si="0"/>
        <v>3.4766349609574565</v>
      </c>
      <c r="F54" s="15">
        <f t="shared" si="1"/>
        <v>45.727067958636383</v>
      </c>
      <c r="G54" s="18">
        <v>1288966875.8499999</v>
      </c>
      <c r="H54" s="15">
        <f t="shared" si="2"/>
        <v>113.96223482634657</v>
      </c>
    </row>
    <row r="55" spans="1:8" x14ac:dyDescent="0.25">
      <c r="A55" s="9" t="s">
        <v>51</v>
      </c>
      <c r="B55" s="11" t="s">
        <v>124</v>
      </c>
      <c r="C55" s="12">
        <v>1200000</v>
      </c>
      <c r="D55" s="13">
        <v>421422.15</v>
      </c>
      <c r="E55" s="15">
        <f t="shared" si="0"/>
        <v>9.974100442209984E-4</v>
      </c>
      <c r="F55" s="15">
        <f t="shared" si="1"/>
        <v>35.118512500000001</v>
      </c>
      <c r="G55" s="18">
        <v>1146349.81</v>
      </c>
      <c r="H55" s="15">
        <f t="shared" si="2"/>
        <v>36.762090098832921</v>
      </c>
    </row>
    <row r="56" spans="1:8" ht="24" customHeight="1" x14ac:dyDescent="0.25">
      <c r="A56" s="9" t="s">
        <v>52</v>
      </c>
      <c r="B56" s="11" t="s">
        <v>125</v>
      </c>
      <c r="C56" s="12">
        <v>842450850.12</v>
      </c>
      <c r="D56" s="13">
        <v>322489132.17000002</v>
      </c>
      <c r="E56" s="15">
        <f t="shared" si="0"/>
        <v>0.7632581713573221</v>
      </c>
      <c r="F56" s="15">
        <f t="shared" si="1"/>
        <v>38.279874977165036</v>
      </c>
      <c r="G56" s="18">
        <v>344696561.50999999</v>
      </c>
      <c r="H56" s="15">
        <f t="shared" si="2"/>
        <v>93.557397485279026</v>
      </c>
    </row>
    <row r="57" spans="1:8" s="24" customFormat="1" x14ac:dyDescent="0.25">
      <c r="A57" s="25" t="s">
        <v>53</v>
      </c>
      <c r="B57" s="26" t="s">
        <v>126</v>
      </c>
      <c r="C57" s="27">
        <v>5936395723</v>
      </c>
      <c r="D57" s="16">
        <v>2171272207.0700002</v>
      </c>
      <c r="E57" s="28">
        <f t="shared" si="0"/>
        <v>5.1389057458643634</v>
      </c>
      <c r="F57" s="28">
        <f t="shared" si="1"/>
        <v>36.575597523891688</v>
      </c>
      <c r="G57" s="17">
        <v>4636904041.75</v>
      </c>
      <c r="H57" s="28">
        <f t="shared" si="2"/>
        <v>46.825903394165273</v>
      </c>
    </row>
    <row r="58" spans="1:8" ht="18" customHeight="1" x14ac:dyDescent="0.25">
      <c r="A58" s="9" t="s">
        <v>54</v>
      </c>
      <c r="B58" s="11" t="s">
        <v>127</v>
      </c>
      <c r="C58" s="12">
        <v>3534880843</v>
      </c>
      <c r="D58" s="13">
        <v>1370534253.6800001</v>
      </c>
      <c r="E58" s="15">
        <f t="shared" si="0"/>
        <v>3.2437417695518898</v>
      </c>
      <c r="F58" s="15">
        <f t="shared" si="1"/>
        <v>38.771724268839804</v>
      </c>
      <c r="G58" s="18">
        <v>1342354638.7</v>
      </c>
      <c r="H58" s="15">
        <f t="shared" si="2"/>
        <v>102.09926752346834</v>
      </c>
    </row>
    <row r="59" spans="1:8" x14ac:dyDescent="0.25">
      <c r="A59" s="9" t="s">
        <v>55</v>
      </c>
      <c r="B59" s="11" t="s">
        <v>128</v>
      </c>
      <c r="C59" s="12">
        <v>953628408</v>
      </c>
      <c r="D59" s="13">
        <v>345540466.88999999</v>
      </c>
      <c r="E59" s="15">
        <f t="shared" si="0"/>
        <v>0.8178154194336944</v>
      </c>
      <c r="F59" s="15">
        <f t="shared" si="1"/>
        <v>36.234288323550025</v>
      </c>
      <c r="G59" s="18">
        <v>301349550.24000001</v>
      </c>
      <c r="H59" s="15">
        <f t="shared" si="2"/>
        <v>114.66433801371383</v>
      </c>
    </row>
    <row r="60" spans="1:8" x14ac:dyDescent="0.25">
      <c r="A60" s="9" t="s">
        <v>56</v>
      </c>
      <c r="B60" s="11" t="s">
        <v>129</v>
      </c>
      <c r="C60" s="12">
        <v>29349000</v>
      </c>
      <c r="D60" s="13">
        <v>13443889</v>
      </c>
      <c r="E60" s="15">
        <f t="shared" si="0"/>
        <v>3.1818616847719541E-2</v>
      </c>
      <c r="F60" s="15">
        <f t="shared" si="1"/>
        <v>45.806974683975604</v>
      </c>
      <c r="G60" s="18">
        <v>11048772.51</v>
      </c>
      <c r="H60" s="15">
        <f t="shared" si="2"/>
        <v>121.67767041843094</v>
      </c>
    </row>
    <row r="61" spans="1:8" ht="19.5" customHeight="1" x14ac:dyDescent="0.25">
      <c r="A61" s="9" t="s">
        <v>57</v>
      </c>
      <c r="B61" s="11" t="s">
        <v>130</v>
      </c>
      <c r="C61" s="12">
        <v>221611000</v>
      </c>
      <c r="D61" s="13">
        <v>95509956.489999995</v>
      </c>
      <c r="E61" s="15">
        <f t="shared" si="0"/>
        <v>0.22605026794684738</v>
      </c>
      <c r="F61" s="15">
        <f t="shared" si="1"/>
        <v>43.098021528714725</v>
      </c>
      <c r="G61" s="18">
        <v>85573897.560000002</v>
      </c>
      <c r="H61" s="15">
        <f t="shared" si="2"/>
        <v>111.61108610605628</v>
      </c>
    </row>
    <row r="62" spans="1:8" ht="36.75" customHeight="1" x14ac:dyDescent="0.25">
      <c r="A62" s="9" t="s">
        <v>58</v>
      </c>
      <c r="B62" s="11" t="s">
        <v>131</v>
      </c>
      <c r="C62" s="12">
        <v>231936000</v>
      </c>
      <c r="D62" s="13">
        <v>107924397.56999999</v>
      </c>
      <c r="E62" s="15">
        <f t="shared" si="0"/>
        <v>0.25543241652774612</v>
      </c>
      <c r="F62" s="15">
        <f t="shared" si="1"/>
        <v>46.531973290045528</v>
      </c>
      <c r="G62" s="18">
        <v>98304059.769999996</v>
      </c>
      <c r="H62" s="15">
        <f t="shared" si="2"/>
        <v>109.78630772982166</v>
      </c>
    </row>
    <row r="63" spans="1:8" x14ac:dyDescent="0.25">
      <c r="A63" s="9" t="s">
        <v>59</v>
      </c>
      <c r="B63" s="11" t="s">
        <v>132</v>
      </c>
      <c r="C63" s="12">
        <v>964990472</v>
      </c>
      <c r="D63" s="13">
        <v>238319243.44</v>
      </c>
      <c r="E63" s="15">
        <f t="shared" si="0"/>
        <v>0.56404725555646584</v>
      </c>
      <c r="F63" s="15">
        <f t="shared" si="1"/>
        <v>24.69653850012314</v>
      </c>
      <c r="G63" s="18">
        <v>2798273122.9699998</v>
      </c>
      <c r="H63" s="15">
        <f t="shared" si="2"/>
        <v>8.5166541279950323</v>
      </c>
    </row>
    <row r="64" spans="1:8" s="24" customFormat="1" ht="18.75" customHeight="1" x14ac:dyDescent="0.25">
      <c r="A64" s="25" t="s">
        <v>60</v>
      </c>
      <c r="B64" s="26" t="s">
        <v>133</v>
      </c>
      <c r="C64" s="27">
        <v>16733130199.98</v>
      </c>
      <c r="D64" s="16">
        <v>7697511983.9300003</v>
      </c>
      <c r="E64" s="28">
        <f t="shared" si="0"/>
        <v>18.218253996101737</v>
      </c>
      <c r="F64" s="28">
        <f t="shared" si="1"/>
        <v>46.001626067184972</v>
      </c>
      <c r="G64" s="17">
        <v>5045929667.8699999</v>
      </c>
      <c r="H64" s="28">
        <f t="shared" si="2"/>
        <v>152.54893529222124</v>
      </c>
    </row>
    <row r="65" spans="1:8" x14ac:dyDescent="0.25">
      <c r="A65" s="9" t="s">
        <v>61</v>
      </c>
      <c r="B65" s="11" t="s">
        <v>134</v>
      </c>
      <c r="C65" s="12">
        <v>239426500</v>
      </c>
      <c r="D65" s="13">
        <v>112524585.39</v>
      </c>
      <c r="E65" s="15">
        <f t="shared" si="0"/>
        <v>0.26632001115695841</v>
      </c>
      <c r="F65" s="15">
        <f t="shared" si="1"/>
        <v>46.997548471033909</v>
      </c>
      <c r="G65" s="18">
        <v>88149445.810000002</v>
      </c>
      <c r="H65" s="15">
        <f t="shared" si="2"/>
        <v>127.65206219508052</v>
      </c>
    </row>
    <row r="66" spans="1:8" ht="20.25" customHeight="1" x14ac:dyDescent="0.25">
      <c r="A66" s="9" t="s">
        <v>62</v>
      </c>
      <c r="B66" s="11" t="s">
        <v>135</v>
      </c>
      <c r="C66" s="12">
        <v>1866679000</v>
      </c>
      <c r="D66" s="13">
        <v>773736224.13999999</v>
      </c>
      <c r="E66" s="15">
        <f t="shared" si="0"/>
        <v>1.8312570460163653</v>
      </c>
      <c r="F66" s="15">
        <f t="shared" si="1"/>
        <v>41.449880999357681</v>
      </c>
      <c r="G66" s="18">
        <v>749527716.14999998</v>
      </c>
      <c r="H66" s="15">
        <f t="shared" si="2"/>
        <v>103.22983493050113</v>
      </c>
    </row>
    <row r="67" spans="1:8" ht="18.75" customHeight="1" x14ac:dyDescent="0.25">
      <c r="A67" s="9" t="s">
        <v>63</v>
      </c>
      <c r="B67" s="11" t="s">
        <v>136</v>
      </c>
      <c r="C67" s="12">
        <v>12353903473.780001</v>
      </c>
      <c r="D67" s="13">
        <v>5855500194.1099997</v>
      </c>
      <c r="E67" s="15">
        <f t="shared" si="0"/>
        <v>13.858632507909988</v>
      </c>
      <c r="F67" s="15">
        <f t="shared" si="1"/>
        <v>47.397975923462155</v>
      </c>
      <c r="G67" s="18">
        <v>3291267949.7199998</v>
      </c>
      <c r="H67" s="15">
        <f t="shared" si="2"/>
        <v>177.91016360755887</v>
      </c>
    </row>
    <row r="68" spans="1:8" x14ac:dyDescent="0.25">
      <c r="A68" s="9" t="s">
        <v>64</v>
      </c>
      <c r="B68" s="11" t="s">
        <v>137</v>
      </c>
      <c r="C68" s="12">
        <v>1801402000</v>
      </c>
      <c r="D68" s="13">
        <v>758904826.30999994</v>
      </c>
      <c r="E68" s="15">
        <f t="shared" si="0"/>
        <v>1.7961545124511991</v>
      </c>
      <c r="F68" s="15">
        <f t="shared" si="1"/>
        <v>42.128565767663183</v>
      </c>
      <c r="G68" s="18">
        <v>745956795.51999998</v>
      </c>
      <c r="H68" s="15">
        <f t="shared" si="2"/>
        <v>101.73576149017774</v>
      </c>
    </row>
    <row r="69" spans="1:8" x14ac:dyDescent="0.25">
      <c r="A69" s="9" t="s">
        <v>65</v>
      </c>
      <c r="B69" s="11" t="s">
        <v>138</v>
      </c>
      <c r="C69" s="12">
        <v>471719226.19999999</v>
      </c>
      <c r="D69" s="13">
        <v>196846153.97999999</v>
      </c>
      <c r="E69" s="15">
        <f t="shared" si="0"/>
        <v>0.46588991856722584</v>
      </c>
      <c r="F69" s="15">
        <f t="shared" si="1"/>
        <v>41.72951684961447</v>
      </c>
      <c r="G69" s="18">
        <v>171027760.66999999</v>
      </c>
      <c r="H69" s="15">
        <f t="shared" si="2"/>
        <v>115.09602488441446</v>
      </c>
    </row>
    <row r="70" spans="1:8" s="24" customFormat="1" ht="21" customHeight="1" x14ac:dyDescent="0.25">
      <c r="A70" s="25" t="s">
        <v>66</v>
      </c>
      <c r="B70" s="26" t="s">
        <v>139</v>
      </c>
      <c r="C70" s="27">
        <v>1380783485.0799999</v>
      </c>
      <c r="D70" s="16">
        <v>558970387.48000002</v>
      </c>
      <c r="E70" s="28">
        <f t="shared" si="0"/>
        <v>1.3229553285100353</v>
      </c>
      <c r="F70" s="28">
        <f t="shared" si="1"/>
        <v>40.482117111041084</v>
      </c>
      <c r="G70" s="17">
        <v>355088680.33999997</v>
      </c>
      <c r="H70" s="28">
        <f t="shared" si="2"/>
        <v>157.41712378574891</v>
      </c>
    </row>
    <row r="71" spans="1:8" x14ac:dyDescent="0.25">
      <c r="A71" s="9" t="s">
        <v>67</v>
      </c>
      <c r="B71" s="11" t="s">
        <v>140</v>
      </c>
      <c r="C71" s="12">
        <v>276988011.07999998</v>
      </c>
      <c r="D71" s="13">
        <v>134188100.90000001</v>
      </c>
      <c r="E71" s="15">
        <f t="shared" si="0"/>
        <v>0.3175926079172649</v>
      </c>
      <c r="F71" s="15">
        <f t="shared" si="1"/>
        <v>48.445454507864476</v>
      </c>
      <c r="G71" s="18">
        <v>78166817.680000007</v>
      </c>
      <c r="H71" s="15">
        <f t="shared" si="2"/>
        <v>171.66888058477755</v>
      </c>
    </row>
    <row r="72" spans="1:8" x14ac:dyDescent="0.25">
      <c r="A72" s="9" t="s">
        <v>68</v>
      </c>
      <c r="B72" s="11" t="s">
        <v>141</v>
      </c>
      <c r="C72" s="12">
        <v>758281598</v>
      </c>
      <c r="D72" s="13">
        <v>330303719.05000001</v>
      </c>
      <c r="E72" s="15">
        <f t="shared" si="0"/>
        <v>0.78175351491140344</v>
      </c>
      <c r="F72" s="15">
        <f t="shared" si="1"/>
        <v>43.559506115035646</v>
      </c>
      <c r="G72" s="18">
        <v>210043470.62</v>
      </c>
      <c r="H72" s="15">
        <f t="shared" si="2"/>
        <v>157.25493302649181</v>
      </c>
    </row>
    <row r="73" spans="1:8" ht="20.25" customHeight="1" x14ac:dyDescent="0.25">
      <c r="A73" s="9" t="s">
        <v>69</v>
      </c>
      <c r="B73" s="11" t="s">
        <v>142</v>
      </c>
      <c r="C73" s="12">
        <v>56301000</v>
      </c>
      <c r="D73" s="13">
        <v>18583753.940000001</v>
      </c>
      <c r="E73" s="15">
        <f t="shared" ref="E73:E80" si="3">D73/$D$6*100</f>
        <v>4.3983504044786334E-2</v>
      </c>
      <c r="F73" s="15">
        <f t="shared" ref="F73:F80" si="4">D73/C73*100</f>
        <v>33.007857657945685</v>
      </c>
      <c r="G73" s="18">
        <v>17720120.379999999</v>
      </c>
      <c r="H73" s="15">
        <f t="shared" ref="H73:H80" si="5">D73/G73*100</f>
        <v>104.8737454457406</v>
      </c>
    </row>
    <row r="74" spans="1:8" ht="27.75" customHeight="1" x14ac:dyDescent="0.25">
      <c r="A74" s="9" t="s">
        <v>70</v>
      </c>
      <c r="B74" s="11" t="s">
        <v>143</v>
      </c>
      <c r="C74" s="12">
        <v>289212876</v>
      </c>
      <c r="D74" s="13">
        <v>75894813.590000004</v>
      </c>
      <c r="E74" s="15">
        <f t="shared" si="3"/>
        <v>0.17962570163658062</v>
      </c>
      <c r="F74" s="15">
        <f t="shared" si="4"/>
        <v>26.241851552280128</v>
      </c>
      <c r="G74" s="18">
        <v>49158271.659999996</v>
      </c>
      <c r="H74" s="15">
        <f t="shared" si="5"/>
        <v>154.38869396166237</v>
      </c>
    </row>
    <row r="75" spans="1:8" s="24" customFormat="1" ht="21.75" customHeight="1" x14ac:dyDescent="0.25">
      <c r="A75" s="25" t="s">
        <v>71</v>
      </c>
      <c r="B75" s="26" t="s">
        <v>144</v>
      </c>
      <c r="C75" s="27">
        <v>264045603</v>
      </c>
      <c r="D75" s="16">
        <v>113613632.81999999</v>
      </c>
      <c r="E75" s="28">
        <f t="shared" si="3"/>
        <v>0.26889753786103665</v>
      </c>
      <c r="F75" s="28">
        <f t="shared" si="4"/>
        <v>43.028034373289678</v>
      </c>
      <c r="G75" s="17">
        <v>103430336.98</v>
      </c>
      <c r="H75" s="28">
        <f t="shared" si="5"/>
        <v>109.8455599559432</v>
      </c>
    </row>
    <row r="76" spans="1:8" ht="21.75" customHeight="1" x14ac:dyDescent="0.25">
      <c r="A76" s="9" t="s">
        <v>72</v>
      </c>
      <c r="B76" s="11" t="s">
        <v>145</v>
      </c>
      <c r="C76" s="12">
        <v>153695000</v>
      </c>
      <c r="D76" s="13">
        <v>72477097.569999993</v>
      </c>
      <c r="E76" s="15">
        <f t="shared" si="3"/>
        <v>0.17153674787218304</v>
      </c>
      <c r="F76" s="15">
        <f t="shared" si="4"/>
        <v>47.15644462734636</v>
      </c>
      <c r="G76" s="18">
        <v>67421308.870000005</v>
      </c>
      <c r="H76" s="15">
        <f t="shared" si="5"/>
        <v>107.49879939256064</v>
      </c>
    </row>
    <row r="77" spans="1:8" ht="23.25" customHeight="1" x14ac:dyDescent="0.25">
      <c r="A77" s="9" t="s">
        <v>73</v>
      </c>
      <c r="B77" s="11" t="s">
        <v>146</v>
      </c>
      <c r="C77" s="12">
        <v>90771603</v>
      </c>
      <c r="D77" s="13">
        <v>38749415.25</v>
      </c>
      <c r="E77" s="15">
        <f t="shared" si="3"/>
        <v>9.1711021781936061E-2</v>
      </c>
      <c r="F77" s="15">
        <f t="shared" si="4"/>
        <v>42.688918085978941</v>
      </c>
      <c r="G77" s="18">
        <v>32367655.109999999</v>
      </c>
      <c r="H77" s="15">
        <f t="shared" si="5"/>
        <v>119.71647349278743</v>
      </c>
    </row>
    <row r="78" spans="1:8" ht="32.25" customHeight="1" x14ac:dyDescent="0.25">
      <c r="A78" s="9" t="s">
        <v>74</v>
      </c>
      <c r="B78" s="11" t="s">
        <v>147</v>
      </c>
      <c r="C78" s="12">
        <v>19579000</v>
      </c>
      <c r="D78" s="13">
        <v>2387120</v>
      </c>
      <c r="E78" s="15">
        <f t="shared" si="3"/>
        <v>5.6497682069175277E-3</v>
      </c>
      <c r="F78" s="15">
        <f t="shared" si="4"/>
        <v>12.192246795035496</v>
      </c>
      <c r="G78" s="18">
        <v>3641373</v>
      </c>
      <c r="H78" s="15">
        <f t="shared" si="5"/>
        <v>65.555492392567302</v>
      </c>
    </row>
    <row r="79" spans="1:8" s="24" customFormat="1" ht="33.75" customHeight="1" x14ac:dyDescent="0.25">
      <c r="A79" s="25" t="s">
        <v>75</v>
      </c>
      <c r="B79" s="26" t="s">
        <v>148</v>
      </c>
      <c r="C79" s="27">
        <v>2744181100</v>
      </c>
      <c r="D79" s="16">
        <v>1181248187.1199999</v>
      </c>
      <c r="E79" s="28">
        <f t="shared" si="3"/>
        <v>2.7957448524035415</v>
      </c>
      <c r="F79" s="28">
        <f t="shared" si="4"/>
        <v>43.045562376331496</v>
      </c>
      <c r="G79" s="17">
        <v>974972517.53999996</v>
      </c>
      <c r="H79" s="28">
        <f t="shared" si="5"/>
        <v>121.15707528869264</v>
      </c>
    </row>
    <row r="80" spans="1:8" ht="37.5" customHeight="1" x14ac:dyDescent="0.25">
      <c r="A80" s="9" t="s">
        <v>76</v>
      </c>
      <c r="B80" s="11" t="s">
        <v>149</v>
      </c>
      <c r="C80" s="12">
        <v>2744181100</v>
      </c>
      <c r="D80" s="13">
        <v>1181248187.1199999</v>
      </c>
      <c r="E80" s="15">
        <f t="shared" si="3"/>
        <v>2.7957448524035415</v>
      </c>
      <c r="F80" s="15">
        <f t="shared" si="4"/>
        <v>43.045562376331496</v>
      </c>
      <c r="G80" s="18">
        <v>974972517.53999996</v>
      </c>
      <c r="H80" s="15">
        <f t="shared" si="5"/>
        <v>121.15707528869264</v>
      </c>
    </row>
  </sheetData>
  <mergeCells count="1">
    <mergeCell ref="A2:H2"/>
  </mergeCells>
  <pageMargins left="0.78740157480314965" right="0.59055118110236227" top="0.59055118110236227" bottom="0.59055118110236227" header="0.19685039370078741" footer="0.19685039370078741"/>
  <pageSetup paperSize="8" scale="110" orientation="landscape" horizontalDpi="300" verticalDpi="300" r:id="rId1"/>
  <headerFooter alignWithMargins="0">
    <oddFooter>&amp;L&amp;"Arial,Regular"&amp;8 - 2 -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</vt:lpstr>
      <vt:lpstr>Лист2!Заголовки_для_печати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Феофанова Жанна Александровна</dc:creator>
  <cp:lastModifiedBy>Чернышова Наталья Сергеевна</cp:lastModifiedBy>
  <cp:lastPrinted>2017-07-20T10:34:23Z</cp:lastPrinted>
  <dcterms:created xsi:type="dcterms:W3CDTF">2017-07-19T11:18:17Z</dcterms:created>
  <dcterms:modified xsi:type="dcterms:W3CDTF">2017-07-20T10:51:31Z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