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25" yWindow="1035" windowWidth="18060" windowHeight="10575"/>
  </bookViews>
  <sheets>
    <sheet name="Лист2" sheetId="2" r:id="rId1"/>
  </sheets>
  <definedNames>
    <definedName name="_xlnm._FilterDatabase" localSheetId="0" hidden="1">Лист2!$A$4:$AQ$78</definedName>
    <definedName name="_xlnm.Print_Titles" localSheetId="0">Лист2!$3:$4</definedName>
  </definedNames>
  <calcPr calcId="145621"/>
</workbook>
</file>

<file path=xl/calcChain.xml><?xml version="1.0" encoding="utf-8"?>
<calcChain xmlns="http://schemas.openxmlformats.org/spreadsheetml/2006/main">
  <c r="F5" i="2" l="1"/>
  <c r="F7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8" i="2"/>
  <c r="F6" i="2"/>
  <c r="E5" i="2"/>
  <c r="E7" i="2"/>
  <c r="E8" i="2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6" i="2"/>
</calcChain>
</file>

<file path=xl/sharedStrings.xml><?xml version="1.0" encoding="utf-8"?>
<sst xmlns="http://schemas.openxmlformats.org/spreadsheetml/2006/main" count="157" uniqueCount="157">
  <si>
    <t>Утвержденные бюджетные назначения</t>
  </si>
  <si>
    <t>Исполнено</t>
  </si>
  <si>
    <t>Наименование показателя</t>
  </si>
  <si>
    <t>1</t>
  </si>
  <si>
    <t>3</t>
  </si>
  <si>
    <t>Х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</si>
  <si>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</si>
  <si>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</si>
  <si>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</si>
  <si>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</si>
  <si>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</si>
  <si>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</si>
  <si>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</si>
  <si>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</si>
  <si>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</si>
  <si>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</si>
  <si>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</si>
  <si>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</si>
  <si>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</si>
  <si>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</si>
  <si>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</si>
  <si>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</si>
  <si>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</si>
  <si>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</si>
  <si>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</si>
  <si>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</si>
  <si>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</si>
  <si>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</si>
  <si>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</si>
  <si>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</si>
  <si>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</si>
  <si>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</si>
  <si>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</si>
  <si>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</si>
  <si>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</si>
  <si>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</si>
  <si>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</si>
  <si>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</si>
  <si>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</si>
  <si>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</si>
  <si>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</si>
  <si>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</si>
  <si>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</si>
  <si>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</si>
  <si>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</si>
  <si>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</si>
  <si>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</si>
  <si>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</si>
  <si>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</si>
  <si>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</si>
  <si>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</si>
  <si>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</si>
  <si>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</si>
  <si>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</si>
  <si>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</si>
  <si>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</si>
  <si>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</si>
  <si>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</si>
  <si>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</si>
  <si>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</si>
  <si>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</si>
  <si>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</si>
  <si>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</si>
  <si>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</si>
  <si>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</si>
  <si>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</si>
  <si>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</si>
  <si>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</si>
  <si>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</si>
  <si>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</si>
  <si>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</si>
  <si>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</si>
  <si>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</si>
  <si>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</si>
  <si>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</si>
  <si>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</si>
  <si>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</si>
  <si>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</si>
  <si>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</si>
  <si>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</si>
  <si>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Сведения  об исполнении областного бюджета Белгородской области за 1 квартал 2017 года по расходам в разрезе разделов и подразделов классификации расходов в сравнении с запланированными значениями на соответствующий финансовый год</t>
  </si>
  <si>
    <t>0100</t>
  </si>
  <si>
    <t>0102</t>
  </si>
  <si>
    <t xml:space="preserve"> 0103</t>
  </si>
  <si>
    <t xml:space="preserve">0104 </t>
  </si>
  <si>
    <t xml:space="preserve"> 0105 </t>
  </si>
  <si>
    <t xml:space="preserve"> 0106 </t>
  </si>
  <si>
    <t xml:space="preserve">0107 </t>
  </si>
  <si>
    <t xml:space="preserve">0110 </t>
  </si>
  <si>
    <t xml:space="preserve"> 0111</t>
  </si>
  <si>
    <t xml:space="preserve"> 0113</t>
  </si>
  <si>
    <t xml:space="preserve">0200 </t>
  </si>
  <si>
    <t xml:space="preserve"> 0203 </t>
  </si>
  <si>
    <t xml:space="preserve"> 0204 </t>
  </si>
  <si>
    <t xml:space="preserve"> 0300 </t>
  </si>
  <si>
    <t xml:space="preserve"> 0302</t>
  </si>
  <si>
    <t xml:space="preserve">0309 </t>
  </si>
  <si>
    <t xml:space="preserve"> 0314</t>
  </si>
  <si>
    <t xml:space="preserve"> 0310 </t>
  </si>
  <si>
    <t xml:space="preserve"> 0400 </t>
  </si>
  <si>
    <t xml:space="preserve"> 0401 </t>
  </si>
  <si>
    <t xml:space="preserve">0405 </t>
  </si>
  <si>
    <t xml:space="preserve"> 0406 </t>
  </si>
  <si>
    <t xml:space="preserve">0407 </t>
  </si>
  <si>
    <t xml:space="preserve"> 0408 </t>
  </si>
  <si>
    <t xml:space="preserve"> 0409</t>
  </si>
  <si>
    <t xml:space="preserve"> 0412 </t>
  </si>
  <si>
    <t xml:space="preserve"> 0500</t>
  </si>
  <si>
    <t xml:space="preserve"> 0501 </t>
  </si>
  <si>
    <t xml:space="preserve">0502 </t>
  </si>
  <si>
    <t xml:space="preserve"> 0503 </t>
  </si>
  <si>
    <t xml:space="preserve"> 0505 </t>
  </si>
  <si>
    <t xml:space="preserve"> 0600 </t>
  </si>
  <si>
    <t xml:space="preserve"> 0603 </t>
  </si>
  <si>
    <t xml:space="preserve"> 0605 </t>
  </si>
  <si>
    <t xml:space="preserve"> 0700 </t>
  </si>
  <si>
    <t>0701</t>
  </si>
  <si>
    <t xml:space="preserve"> 0702 </t>
  </si>
  <si>
    <t xml:space="preserve"> 0703</t>
  </si>
  <si>
    <t xml:space="preserve"> 0704 </t>
  </si>
  <si>
    <t xml:space="preserve">0705 </t>
  </si>
  <si>
    <t xml:space="preserve"> 0706</t>
  </si>
  <si>
    <t xml:space="preserve"> 0707</t>
  </si>
  <si>
    <t>0708</t>
  </si>
  <si>
    <t xml:space="preserve"> 0709</t>
  </si>
  <si>
    <t xml:space="preserve"> 0800 </t>
  </si>
  <si>
    <t xml:space="preserve"> 0801</t>
  </si>
  <si>
    <t xml:space="preserve"> 0804 </t>
  </si>
  <si>
    <t xml:space="preserve"> 0900 </t>
  </si>
  <si>
    <t xml:space="preserve"> 0901</t>
  </si>
  <si>
    <t xml:space="preserve"> 0902 </t>
  </si>
  <si>
    <t xml:space="preserve"> 0904 </t>
  </si>
  <si>
    <t>0905</t>
  </si>
  <si>
    <t xml:space="preserve"> 0906</t>
  </si>
  <si>
    <t xml:space="preserve"> 0909 </t>
  </si>
  <si>
    <t xml:space="preserve"> 1000 </t>
  </si>
  <si>
    <t xml:space="preserve">1001 </t>
  </si>
  <si>
    <t>1002</t>
  </si>
  <si>
    <t xml:space="preserve"> 1003 </t>
  </si>
  <si>
    <t xml:space="preserve">1004 </t>
  </si>
  <si>
    <t>1006</t>
  </si>
  <si>
    <t xml:space="preserve"> 1100 </t>
  </si>
  <si>
    <t xml:space="preserve"> 1102 </t>
  </si>
  <si>
    <t xml:space="preserve">1103 </t>
  </si>
  <si>
    <t xml:space="preserve"> 1105 </t>
  </si>
  <si>
    <t xml:space="preserve"> 1200 </t>
  </si>
  <si>
    <t xml:space="preserve"> 1201</t>
  </si>
  <si>
    <t xml:space="preserve"> 1202</t>
  </si>
  <si>
    <t xml:space="preserve"> 1204 </t>
  </si>
  <si>
    <t xml:space="preserve">1300 </t>
  </si>
  <si>
    <t xml:space="preserve"> 1301</t>
  </si>
  <si>
    <t xml:space="preserve"> 1400</t>
  </si>
  <si>
    <t xml:space="preserve"> 1401 </t>
  </si>
  <si>
    <t xml:space="preserve"> 1403</t>
  </si>
  <si>
    <t>Раздел и подраздел классификации расходов</t>
  </si>
  <si>
    <t>Удельный вес исполнения, %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</si>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</sst>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#,##0.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7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6">
    <xf numFmtId="0" fontId="1" fillId="0" borderId="0" xfId="0" applyFont="1" applyFill="1" applyBorder="1"/>
    <xf numFmtId="0" fontId="7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49" fontId="4" fillId="0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164" fontId="5" fillId="2" borderId="4" xfId="1" applyNumberFormat="1" applyFont="1" applyFill="1" applyBorder="1" applyAlignment="1">
      <alignment horizontal="center" vertical="center" wrapText="1" readingOrder="1"/>
    </xf>
    <xf numFmtId="164" fontId="5" fillId="2" borderId="3" xfId="1" applyNumberFormat="1" applyFont="1" applyFill="1" applyBorder="1" applyAlignment="1">
      <alignment horizontal="center" vertical="center" wrapText="1" readingOrder="1"/>
    </xf>
    <xf numFmtId="165" fontId="9" fillId="2" borderId="5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 wrapText="1" readingOrder="1"/>
    </xf>
    <xf numFmtId="164" fontId="4" fillId="0" borderId="3" xfId="1" applyNumberFormat="1" applyFont="1" applyFill="1" applyBorder="1" applyAlignment="1">
      <alignment horizontal="center" vertical="center" wrapText="1" readingOrder="1"/>
    </xf>
    <xf numFmtId="165" fontId="10" fillId="0" borderId="5" xfId="0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49" fontId="5" fillId="0" borderId="1" xfId="1" applyNumberFormat="1" applyFont="1" applyFill="1" applyBorder="1" applyAlignment="1">
      <alignment horizontal="center" vertical="center" wrapText="1" readingOrder="1"/>
    </xf>
    <xf numFmtId="164" fontId="5" fillId="0" borderId="4" xfId="1" applyNumberFormat="1" applyFont="1" applyFill="1" applyBorder="1" applyAlignment="1">
      <alignment horizontal="center" vertical="center" wrapText="1" readingOrder="1"/>
    </xf>
    <xf numFmtId="164" fontId="5" fillId="0" borderId="3" xfId="1" applyNumberFormat="1" applyFont="1" applyFill="1" applyBorder="1" applyAlignment="1">
      <alignment horizontal="center" vertical="center" wrapText="1" readingOrder="1"/>
    </xf>
    <xf numFmtId="165" fontId="9" fillId="0" borderId="5" xfId="0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abSelected="1" zoomScaleNormal="100" workbookViewId="0">
      <selection activeCell="A7" sqref="A7"/>
    </sheetView>
  </sheetViews>
  <sheetFormatPr defaultRowHeight="15" x14ac:dyDescent="0.25"/>
  <cols>
    <col min="1" max="1" width="42" customWidth="1"/>
    <col min="2" max="2" width="14.7109375" customWidth="1"/>
    <col min="3" max="3" width="17.140625" customWidth="1"/>
    <col min="4" max="4" width="16.85546875" customWidth="1"/>
    <col min="5" max="5" width="12.42578125" customWidth="1"/>
    <col min="6" max="6" width="11.7109375" customWidth="1"/>
  </cols>
  <sheetData>
    <row r="1" spans="1:6" ht="6.6" customHeight="1" x14ac:dyDescent="0.25"/>
    <row r="2" spans="1:6" ht="63" customHeight="1" x14ac:dyDescent="0.25">
      <c r="A2" s="21" t="s">
        <v>80</v>
      </c>
      <c r="B2" s="21"/>
      <c r="C2" s="21"/>
      <c r="D2" s="21"/>
      <c r="E2" s="21"/>
      <c r="F2" s="21"/>
    </row>
    <row r="3" spans="1:6" ht="57" customHeight="1" x14ac:dyDescent="0.25">
      <c r="A3" s="23" t="s">
        <v>2</v>
      </c>
      <c r="B3" s="23" t="s">
        <v>154</v>
      </c>
      <c r="C3" s="24" t="s">
        <v>0</v>
      </c>
      <c r="D3" s="25" t="s">
        <v>1</v>
      </c>
      <c r="E3" s="25" t="s">
        <v>155</v>
      </c>
      <c r="F3" s="25" t="s">
        <v>156</v>
      </c>
    </row>
    <row r="4" spans="1:6" s="1" customFormat="1" ht="11.25" x14ac:dyDescent="0.15">
      <c r="A4" s="22" t="s">
        <v>3</v>
      </c>
      <c r="B4" s="22" t="s">
        <v>4</v>
      </c>
      <c r="C4" s="3">
        <v>4</v>
      </c>
      <c r="D4" s="2">
        <v>5</v>
      </c>
      <c r="E4" s="2">
        <v>6</v>
      </c>
      <c r="F4" s="2">
        <v>7</v>
      </c>
    </row>
    <row r="5" spans="1:6" s="4" customFormat="1" ht="24" customHeight="1" x14ac:dyDescent="0.25">
      <c r="A5" s="15" t="s">
        <v>6</v>
      </c>
      <c r="B5" s="6" t="s">
        <v>5</v>
      </c>
      <c r="C5" s="7">
        <v>66755079000</v>
      </c>
      <c r="D5" s="8">
        <v>13396359791.09</v>
      </c>
      <c r="E5" s="9">
        <f>E6+E16+E19+E24+E32+E37+E40+E50+E53+E60+E66+E70+E74+E76</f>
        <v>100</v>
      </c>
      <c r="F5" s="9">
        <f>D5/C5*100</f>
        <v>20.06792590431958</v>
      </c>
    </row>
    <row r="6" spans="1:6" ht="18.75" customHeight="1" x14ac:dyDescent="0.25">
      <c r="A6" s="16" t="s">
        <v>7</v>
      </c>
      <c r="B6" s="17" t="s">
        <v>81</v>
      </c>
      <c r="C6" s="18">
        <v>2463965000</v>
      </c>
      <c r="D6" s="19">
        <v>246743966.18000001</v>
      </c>
      <c r="E6" s="20">
        <f>D6/$D$5*100</f>
        <v>1.8418732404015523</v>
      </c>
      <c r="F6" s="20">
        <f>D6/C6*100</f>
        <v>10.014101912161902</v>
      </c>
    </row>
    <row r="7" spans="1:6" ht="39.75" customHeight="1" x14ac:dyDescent="0.25">
      <c r="A7" s="14" t="s">
        <v>8</v>
      </c>
      <c r="B7" s="5" t="s">
        <v>82</v>
      </c>
      <c r="C7" s="10">
        <v>2189000</v>
      </c>
      <c r="D7" s="11">
        <v>470418.63</v>
      </c>
      <c r="E7" s="12">
        <f t="shared" ref="E7:E70" si="0">D7/$D$5*100</f>
        <v>3.5115407270031539E-3</v>
      </c>
      <c r="F7" s="12">
        <f t="shared" ref="F7:F70" si="1">D7/C7*100</f>
        <v>21.490115577889448</v>
      </c>
    </row>
    <row r="8" spans="1:6" ht="64.5" customHeight="1" x14ac:dyDescent="0.25">
      <c r="A8" s="14" t="s">
        <v>9</v>
      </c>
      <c r="B8" s="5" t="s">
        <v>83</v>
      </c>
      <c r="C8" s="10">
        <v>87485000</v>
      </c>
      <c r="D8" s="11">
        <v>15296905.619999999</v>
      </c>
      <c r="E8" s="12">
        <f t="shared" si="0"/>
        <v>0.11418703183960514</v>
      </c>
      <c r="F8" s="12">
        <f t="shared" si="1"/>
        <v>17.485175310053151</v>
      </c>
    </row>
    <row r="9" spans="1:6" ht="66" customHeight="1" x14ac:dyDescent="0.25">
      <c r="A9" s="14" t="s">
        <v>10</v>
      </c>
      <c r="B9" s="5" t="s">
        <v>84</v>
      </c>
      <c r="C9" s="10">
        <v>871004000</v>
      </c>
      <c r="D9" s="11">
        <v>157305284.81</v>
      </c>
      <c r="E9" s="12">
        <f t="shared" si="0"/>
        <v>1.1742390265945581</v>
      </c>
      <c r="F9" s="12">
        <f t="shared" si="1"/>
        <v>18.060225304361406</v>
      </c>
    </row>
    <row r="10" spans="1:6" x14ac:dyDescent="0.25">
      <c r="A10" s="14" t="s">
        <v>11</v>
      </c>
      <c r="B10" s="5" t="s">
        <v>85</v>
      </c>
      <c r="C10" s="10">
        <v>179731000</v>
      </c>
      <c r="D10" s="11">
        <v>29835114.780000001</v>
      </c>
      <c r="E10" s="12">
        <f t="shared" si="0"/>
        <v>0.22271061127996516</v>
      </c>
      <c r="F10" s="12">
        <f t="shared" si="1"/>
        <v>16.599871352187439</v>
      </c>
    </row>
    <row r="11" spans="1:6" ht="53.25" customHeight="1" x14ac:dyDescent="0.25">
      <c r="A11" s="14" t="s">
        <v>12</v>
      </c>
      <c r="B11" s="5" t="s">
        <v>86</v>
      </c>
      <c r="C11" s="10">
        <v>23429000</v>
      </c>
      <c r="D11" s="11">
        <v>4559161.0999999996</v>
      </c>
      <c r="E11" s="12">
        <f t="shared" si="0"/>
        <v>3.403283556949796E-2</v>
      </c>
      <c r="F11" s="12">
        <f t="shared" si="1"/>
        <v>19.459477997353705</v>
      </c>
    </row>
    <row r="12" spans="1:6" ht="25.5" x14ac:dyDescent="0.25">
      <c r="A12" s="14" t="s">
        <v>13</v>
      </c>
      <c r="B12" s="5" t="s">
        <v>87</v>
      </c>
      <c r="C12" s="10">
        <v>116510000</v>
      </c>
      <c r="D12" s="11">
        <v>3966489.56</v>
      </c>
      <c r="E12" s="12">
        <f t="shared" si="0"/>
        <v>2.9608711783316959E-2</v>
      </c>
      <c r="F12" s="12">
        <f t="shared" si="1"/>
        <v>3.4044198437902322</v>
      </c>
    </row>
    <row r="13" spans="1:6" x14ac:dyDescent="0.25">
      <c r="A13" s="14" t="s">
        <v>14</v>
      </c>
      <c r="B13" s="5" t="s">
        <v>88</v>
      </c>
      <c r="C13" s="10">
        <v>2000000</v>
      </c>
      <c r="D13" s="13"/>
      <c r="E13" s="12"/>
      <c r="F13" s="12">
        <f t="shared" si="1"/>
        <v>0</v>
      </c>
    </row>
    <row r="14" spans="1:6" x14ac:dyDescent="0.25">
      <c r="A14" s="14" t="s">
        <v>15</v>
      </c>
      <c r="B14" s="5" t="s">
        <v>89</v>
      </c>
      <c r="C14" s="10">
        <v>1042043000</v>
      </c>
      <c r="D14" s="13"/>
      <c r="E14" s="12">
        <f t="shared" si="0"/>
        <v>0</v>
      </c>
      <c r="F14" s="12">
        <f t="shared" si="1"/>
        <v>0</v>
      </c>
    </row>
    <row r="15" spans="1:6" x14ac:dyDescent="0.25">
      <c r="A15" s="14" t="s">
        <v>16</v>
      </c>
      <c r="B15" s="5" t="s">
        <v>90</v>
      </c>
      <c r="C15" s="10">
        <v>139574000</v>
      </c>
      <c r="D15" s="11">
        <v>35310591.68</v>
      </c>
      <c r="E15" s="12">
        <f t="shared" si="0"/>
        <v>0.26358348260760572</v>
      </c>
      <c r="F15" s="12">
        <f t="shared" si="1"/>
        <v>25.29883193144855</v>
      </c>
    </row>
    <row r="16" spans="1:6" ht="22.5" customHeight="1" x14ac:dyDescent="0.25">
      <c r="A16" s="16" t="s">
        <v>17</v>
      </c>
      <c r="B16" s="17" t="s">
        <v>91</v>
      </c>
      <c r="C16" s="18">
        <v>29214000</v>
      </c>
      <c r="D16" s="19">
        <v>7252200</v>
      </c>
      <c r="E16" s="20">
        <f t="shared" si="0"/>
        <v>5.4135601858226315E-2</v>
      </c>
      <c r="F16" s="20">
        <f t="shared" si="1"/>
        <v>24.824399260628464</v>
      </c>
    </row>
    <row r="17" spans="1:6" x14ac:dyDescent="0.25">
      <c r="A17" s="14" t="s">
        <v>18</v>
      </c>
      <c r="B17" s="5" t="s">
        <v>92</v>
      </c>
      <c r="C17" s="10">
        <v>29009000</v>
      </c>
      <c r="D17" s="11">
        <v>7252200</v>
      </c>
      <c r="E17" s="12">
        <f t="shared" si="0"/>
        <v>5.4135601858226315E-2</v>
      </c>
      <c r="F17" s="12">
        <f t="shared" si="1"/>
        <v>24.999827639698026</v>
      </c>
    </row>
    <row r="18" spans="1:6" x14ac:dyDescent="0.25">
      <c r="A18" s="14" t="s">
        <v>19</v>
      </c>
      <c r="B18" s="5" t="s">
        <v>93</v>
      </c>
      <c r="C18" s="10">
        <v>205000</v>
      </c>
      <c r="D18" s="13"/>
      <c r="E18" s="12">
        <f t="shared" si="0"/>
        <v>0</v>
      </c>
      <c r="F18" s="12">
        <f t="shared" si="1"/>
        <v>0</v>
      </c>
    </row>
    <row r="19" spans="1:6" ht="29.25" customHeight="1" x14ac:dyDescent="0.25">
      <c r="A19" s="16" t="s">
        <v>20</v>
      </c>
      <c r="B19" s="17" t="s">
        <v>94</v>
      </c>
      <c r="C19" s="18">
        <v>387575000</v>
      </c>
      <c r="D19" s="19">
        <v>54013797.439999998</v>
      </c>
      <c r="E19" s="20">
        <f t="shared" si="0"/>
        <v>0.403197572193641</v>
      </c>
      <c r="F19" s="20">
        <f t="shared" si="1"/>
        <v>13.936347143133588</v>
      </c>
    </row>
    <row r="20" spans="1:6" x14ac:dyDescent="0.25">
      <c r="A20" s="14" t="s">
        <v>21</v>
      </c>
      <c r="B20" s="5" t="s">
        <v>95</v>
      </c>
      <c r="C20" s="10">
        <v>1547000</v>
      </c>
      <c r="D20" s="13"/>
      <c r="E20" s="12">
        <f t="shared" si="0"/>
        <v>0</v>
      </c>
      <c r="F20" s="12">
        <f t="shared" si="1"/>
        <v>0</v>
      </c>
    </row>
    <row r="21" spans="1:6" ht="56.25" customHeight="1" x14ac:dyDescent="0.25">
      <c r="A21" s="14" t="s">
        <v>22</v>
      </c>
      <c r="B21" s="5" t="s">
        <v>96</v>
      </c>
      <c r="C21" s="10">
        <v>98845000</v>
      </c>
      <c r="D21" s="11">
        <v>9833306.4399999995</v>
      </c>
      <c r="E21" s="12">
        <f t="shared" si="0"/>
        <v>7.3402824299629452E-2</v>
      </c>
      <c r="F21" s="12">
        <f t="shared" si="1"/>
        <v>9.9482082452324345</v>
      </c>
    </row>
    <row r="22" spans="1:6" x14ac:dyDescent="0.25">
      <c r="A22" s="14" t="s">
        <v>23</v>
      </c>
      <c r="B22" s="5" t="s">
        <v>98</v>
      </c>
      <c r="C22" s="10">
        <v>118756000</v>
      </c>
      <c r="D22" s="11">
        <v>17802884.199999999</v>
      </c>
      <c r="E22" s="12">
        <f t="shared" si="0"/>
        <v>0.13289344626172853</v>
      </c>
      <c r="F22" s="12">
        <f t="shared" si="1"/>
        <v>14.991145036882347</v>
      </c>
    </row>
    <row r="23" spans="1:6" ht="39" customHeight="1" x14ac:dyDescent="0.25">
      <c r="A23" s="14" t="s">
        <v>24</v>
      </c>
      <c r="B23" s="5" t="s">
        <v>97</v>
      </c>
      <c r="C23" s="10">
        <v>168427000</v>
      </c>
      <c r="D23" s="11">
        <v>26377606.800000001</v>
      </c>
      <c r="E23" s="12">
        <f t="shared" si="0"/>
        <v>0.196901301632283</v>
      </c>
      <c r="F23" s="12">
        <f t="shared" si="1"/>
        <v>15.661151003105203</v>
      </c>
    </row>
    <row r="24" spans="1:6" ht="20.25" customHeight="1" x14ac:dyDescent="0.25">
      <c r="A24" s="16" t="s">
        <v>25</v>
      </c>
      <c r="B24" s="17" t="s">
        <v>99</v>
      </c>
      <c r="C24" s="18">
        <v>17835463000</v>
      </c>
      <c r="D24" s="19">
        <v>4020237703</v>
      </c>
      <c r="E24" s="20">
        <f t="shared" si="0"/>
        <v>30.009926320983737</v>
      </c>
      <c r="F24" s="20">
        <f t="shared" si="1"/>
        <v>22.540697166089828</v>
      </c>
    </row>
    <row r="25" spans="1:6" x14ac:dyDescent="0.25">
      <c r="A25" s="14" t="s">
        <v>26</v>
      </c>
      <c r="B25" s="5" t="s">
        <v>100</v>
      </c>
      <c r="C25" s="10">
        <v>530045000</v>
      </c>
      <c r="D25" s="11">
        <v>44045070.359999999</v>
      </c>
      <c r="E25" s="12">
        <f t="shared" si="0"/>
        <v>0.32878387149093025</v>
      </c>
      <c r="F25" s="12">
        <f t="shared" si="1"/>
        <v>8.3096850946617735</v>
      </c>
    </row>
    <row r="26" spans="1:6" x14ac:dyDescent="0.25">
      <c r="A26" s="14" t="s">
        <v>27</v>
      </c>
      <c r="B26" s="5" t="s">
        <v>101</v>
      </c>
      <c r="C26" s="10">
        <v>8692826000</v>
      </c>
      <c r="D26" s="11">
        <v>1796369546.95</v>
      </c>
      <c r="E26" s="12">
        <f t="shared" si="0"/>
        <v>13.409385646276656</v>
      </c>
      <c r="F26" s="12">
        <f t="shared" si="1"/>
        <v>20.664966110560592</v>
      </c>
    </row>
    <row r="27" spans="1:6" x14ac:dyDescent="0.25">
      <c r="A27" s="14" t="s">
        <v>28</v>
      </c>
      <c r="B27" s="5" t="s">
        <v>102</v>
      </c>
      <c r="C27" s="10">
        <v>7034000</v>
      </c>
      <c r="D27" s="13"/>
      <c r="E27" s="12">
        <f t="shared" si="0"/>
        <v>0</v>
      </c>
      <c r="F27" s="12">
        <f t="shared" si="1"/>
        <v>0</v>
      </c>
    </row>
    <row r="28" spans="1:6" x14ac:dyDescent="0.25">
      <c r="A28" s="14" t="s">
        <v>29</v>
      </c>
      <c r="B28" s="5" t="s">
        <v>103</v>
      </c>
      <c r="C28" s="10">
        <v>221671000</v>
      </c>
      <c r="D28" s="11">
        <v>32894565.829999998</v>
      </c>
      <c r="E28" s="12">
        <f t="shared" si="0"/>
        <v>0.24554853962550613</v>
      </c>
      <c r="F28" s="12">
        <f t="shared" si="1"/>
        <v>14.839363665071209</v>
      </c>
    </row>
    <row r="29" spans="1:6" x14ac:dyDescent="0.25">
      <c r="A29" s="14" t="s">
        <v>30</v>
      </c>
      <c r="B29" s="5" t="s">
        <v>104</v>
      </c>
      <c r="C29" s="10">
        <v>149794000</v>
      </c>
      <c r="D29" s="11">
        <v>20658087.399999999</v>
      </c>
      <c r="E29" s="12">
        <f t="shared" si="0"/>
        <v>0.15420672273776803</v>
      </c>
      <c r="F29" s="12">
        <f t="shared" si="1"/>
        <v>13.790997903787868</v>
      </c>
    </row>
    <row r="30" spans="1:6" x14ac:dyDescent="0.25">
      <c r="A30" s="14" t="s">
        <v>31</v>
      </c>
      <c r="B30" s="5" t="s">
        <v>105</v>
      </c>
      <c r="C30" s="10">
        <v>6712245000</v>
      </c>
      <c r="D30" s="11">
        <v>1939628613.6700001</v>
      </c>
      <c r="E30" s="12">
        <f t="shared" si="0"/>
        <v>14.478773666261628</v>
      </c>
      <c r="F30" s="12">
        <f t="shared" si="1"/>
        <v>28.896868539065544</v>
      </c>
    </row>
    <row r="31" spans="1:6" ht="25.5" x14ac:dyDescent="0.25">
      <c r="A31" s="14" t="s">
        <v>32</v>
      </c>
      <c r="B31" s="5" t="s">
        <v>106</v>
      </c>
      <c r="C31" s="10">
        <v>1521848000</v>
      </c>
      <c r="D31" s="11">
        <v>186641818.78999999</v>
      </c>
      <c r="E31" s="12">
        <f t="shared" si="0"/>
        <v>1.3932278745912499</v>
      </c>
      <c r="F31" s="12">
        <f t="shared" si="1"/>
        <v>12.264156393411168</v>
      </c>
    </row>
    <row r="32" spans="1:6" ht="21.75" customHeight="1" x14ac:dyDescent="0.25">
      <c r="A32" s="16" t="s">
        <v>33</v>
      </c>
      <c r="B32" s="17" t="s">
        <v>107</v>
      </c>
      <c r="C32" s="18">
        <v>894600000</v>
      </c>
      <c r="D32" s="19">
        <v>59021074.009999998</v>
      </c>
      <c r="E32" s="20">
        <f t="shared" si="0"/>
        <v>0.44057546177025847</v>
      </c>
      <c r="F32" s="20">
        <f t="shared" si="1"/>
        <v>6.5974820042477083</v>
      </c>
    </row>
    <row r="33" spans="1:6" x14ac:dyDescent="0.25">
      <c r="A33" s="14" t="s">
        <v>34</v>
      </c>
      <c r="B33" s="5" t="s">
        <v>108</v>
      </c>
      <c r="C33" s="10">
        <v>21456000</v>
      </c>
      <c r="D33" s="13"/>
      <c r="E33" s="12">
        <f t="shared" si="0"/>
        <v>0</v>
      </c>
      <c r="F33" s="12">
        <f t="shared" si="1"/>
        <v>0</v>
      </c>
    </row>
    <row r="34" spans="1:6" x14ac:dyDescent="0.25">
      <c r="A34" s="14" t="s">
        <v>35</v>
      </c>
      <c r="B34" s="5" t="s">
        <v>109</v>
      </c>
      <c r="C34" s="10">
        <v>213249000</v>
      </c>
      <c r="D34" s="13"/>
      <c r="E34" s="12">
        <f t="shared" si="0"/>
        <v>0</v>
      </c>
      <c r="F34" s="12">
        <f t="shared" si="1"/>
        <v>0</v>
      </c>
    </row>
    <row r="35" spans="1:6" x14ac:dyDescent="0.25">
      <c r="A35" s="14" t="s">
        <v>36</v>
      </c>
      <c r="B35" s="5" t="s">
        <v>110</v>
      </c>
      <c r="C35" s="10">
        <v>628676000</v>
      </c>
      <c r="D35" s="11">
        <v>54928498.700000003</v>
      </c>
      <c r="E35" s="12">
        <f t="shared" si="0"/>
        <v>0.41002555587177703</v>
      </c>
      <c r="F35" s="12">
        <f t="shared" si="1"/>
        <v>8.7371712456018678</v>
      </c>
    </row>
    <row r="36" spans="1:6" ht="25.5" x14ac:dyDescent="0.25">
      <c r="A36" s="14" t="s">
        <v>37</v>
      </c>
      <c r="B36" s="5" t="s">
        <v>111</v>
      </c>
      <c r="C36" s="10">
        <v>31219000</v>
      </c>
      <c r="D36" s="11">
        <v>4092575.31</v>
      </c>
      <c r="E36" s="12">
        <f t="shared" si="0"/>
        <v>3.0549905898481441E-2</v>
      </c>
      <c r="F36" s="12">
        <f t="shared" si="1"/>
        <v>13.109245363400493</v>
      </c>
    </row>
    <row r="37" spans="1:6" ht="20.25" customHeight="1" x14ac:dyDescent="0.25">
      <c r="A37" s="16" t="s">
        <v>38</v>
      </c>
      <c r="B37" s="17" t="s">
        <v>112</v>
      </c>
      <c r="C37" s="18">
        <v>92654000</v>
      </c>
      <c r="D37" s="19">
        <v>12704715</v>
      </c>
      <c r="E37" s="20">
        <f t="shared" si="0"/>
        <v>9.4837069160011528E-2</v>
      </c>
      <c r="F37" s="20">
        <f t="shared" si="1"/>
        <v>13.711998402659356</v>
      </c>
    </row>
    <row r="38" spans="1:6" ht="25.5" x14ac:dyDescent="0.25">
      <c r="A38" s="14" t="s">
        <v>39</v>
      </c>
      <c r="B38" s="5" t="s">
        <v>113</v>
      </c>
      <c r="C38" s="10">
        <v>13437000</v>
      </c>
      <c r="D38" s="11">
        <v>1327589.24</v>
      </c>
      <c r="E38" s="12">
        <f t="shared" si="0"/>
        <v>9.9100745329562413E-3</v>
      </c>
      <c r="F38" s="12">
        <f t="shared" si="1"/>
        <v>9.8801015107538888</v>
      </c>
    </row>
    <row r="39" spans="1:6" ht="25.5" x14ac:dyDescent="0.25">
      <c r="A39" s="14" t="s">
        <v>40</v>
      </c>
      <c r="B39" s="5" t="s">
        <v>114</v>
      </c>
      <c r="C39" s="10">
        <v>79217000</v>
      </c>
      <c r="D39" s="11">
        <v>11377125.76</v>
      </c>
      <c r="E39" s="12">
        <f t="shared" si="0"/>
        <v>8.4926994627055302E-2</v>
      </c>
      <c r="F39" s="12">
        <f t="shared" si="1"/>
        <v>14.361975030612115</v>
      </c>
    </row>
    <row r="40" spans="1:6" ht="20.25" customHeight="1" x14ac:dyDescent="0.25">
      <c r="A40" s="16" t="s">
        <v>41</v>
      </c>
      <c r="B40" s="17" t="s">
        <v>115</v>
      </c>
      <c r="C40" s="18">
        <v>16101160000</v>
      </c>
      <c r="D40" s="19">
        <v>2746973647.4099998</v>
      </c>
      <c r="E40" s="20">
        <f t="shared" si="0"/>
        <v>20.505373775023784</v>
      </c>
      <c r="F40" s="20">
        <f t="shared" si="1"/>
        <v>17.060718901060543</v>
      </c>
    </row>
    <row r="41" spans="1:6" x14ac:dyDescent="0.25">
      <c r="A41" s="14" t="s">
        <v>42</v>
      </c>
      <c r="B41" s="5" t="s">
        <v>116</v>
      </c>
      <c r="C41" s="10">
        <v>2939407000</v>
      </c>
      <c r="D41" s="11">
        <v>515913957.81999999</v>
      </c>
      <c r="E41" s="12">
        <f t="shared" si="0"/>
        <v>3.8511503562567606</v>
      </c>
      <c r="F41" s="12">
        <f t="shared" si="1"/>
        <v>17.551633979914996</v>
      </c>
    </row>
    <row r="42" spans="1:6" x14ac:dyDescent="0.25">
      <c r="A42" s="14" t="s">
        <v>43</v>
      </c>
      <c r="B42" s="5" t="s">
        <v>117</v>
      </c>
      <c r="C42" s="10">
        <v>10674173000</v>
      </c>
      <c r="D42" s="11">
        <v>1740712157.23</v>
      </c>
      <c r="E42" s="12">
        <f t="shared" si="0"/>
        <v>12.993919127103156</v>
      </c>
      <c r="F42" s="12">
        <f t="shared" si="1"/>
        <v>16.307700439462618</v>
      </c>
    </row>
    <row r="43" spans="1:6" x14ac:dyDescent="0.25">
      <c r="A43" s="14" t="s">
        <v>44</v>
      </c>
      <c r="B43" s="5" t="s">
        <v>118</v>
      </c>
      <c r="C43" s="10">
        <v>105909000</v>
      </c>
      <c r="D43" s="11">
        <v>19488192.989999998</v>
      </c>
      <c r="E43" s="12">
        <f t="shared" si="0"/>
        <v>0.14547379507500027</v>
      </c>
      <c r="F43" s="12">
        <f t="shared" si="1"/>
        <v>18.400884712347391</v>
      </c>
    </row>
    <row r="44" spans="1:6" x14ac:dyDescent="0.25">
      <c r="A44" s="14" t="s">
        <v>45</v>
      </c>
      <c r="B44" s="5" t="s">
        <v>119</v>
      </c>
      <c r="C44" s="10">
        <v>1666800000</v>
      </c>
      <c r="D44" s="11">
        <v>364764333.43000001</v>
      </c>
      <c r="E44" s="12">
        <f t="shared" si="0"/>
        <v>2.7228615767143474</v>
      </c>
      <c r="F44" s="12">
        <f t="shared" si="1"/>
        <v>21.884109277057835</v>
      </c>
    </row>
    <row r="45" spans="1:6" ht="39" customHeight="1" x14ac:dyDescent="0.25">
      <c r="A45" s="14" t="s">
        <v>46</v>
      </c>
      <c r="B45" s="5" t="s">
        <v>120</v>
      </c>
      <c r="C45" s="10">
        <v>79605000</v>
      </c>
      <c r="D45" s="11">
        <v>12754100</v>
      </c>
      <c r="E45" s="12">
        <f t="shared" si="0"/>
        <v>9.5205714081244883E-2</v>
      </c>
      <c r="F45" s="12">
        <f t="shared" si="1"/>
        <v>16.021732303247283</v>
      </c>
    </row>
    <row r="46" spans="1:6" x14ac:dyDescent="0.25">
      <c r="A46" s="14" t="s">
        <v>47</v>
      </c>
      <c r="B46" s="5" t="s">
        <v>121</v>
      </c>
      <c r="C46" s="10">
        <v>231902000</v>
      </c>
      <c r="D46" s="11">
        <v>46545209.799999997</v>
      </c>
      <c r="E46" s="12">
        <f t="shared" si="0"/>
        <v>0.34744669840054232</v>
      </c>
      <c r="F46" s="12">
        <f t="shared" si="1"/>
        <v>20.071068727307225</v>
      </c>
    </row>
    <row r="47" spans="1:6" x14ac:dyDescent="0.25">
      <c r="A47" s="14" t="s">
        <v>48</v>
      </c>
      <c r="B47" s="5" t="s">
        <v>122</v>
      </c>
      <c r="C47" s="10">
        <v>268939000</v>
      </c>
      <c r="D47" s="11">
        <v>29381776.379999999</v>
      </c>
      <c r="E47" s="12">
        <f t="shared" si="0"/>
        <v>0.21932656959200211</v>
      </c>
      <c r="F47" s="12">
        <f t="shared" si="1"/>
        <v>10.925070882244672</v>
      </c>
    </row>
    <row r="48" spans="1:6" ht="25.5" x14ac:dyDescent="0.25">
      <c r="A48" s="14" t="s">
        <v>49</v>
      </c>
      <c r="B48" s="5" t="s">
        <v>123</v>
      </c>
      <c r="C48" s="10">
        <v>13277000</v>
      </c>
      <c r="D48" s="11">
        <v>508000</v>
      </c>
      <c r="E48" s="12">
        <f t="shared" si="0"/>
        <v>3.7920749212623705E-3</v>
      </c>
      <c r="F48" s="12">
        <f t="shared" si="1"/>
        <v>3.8261655494464115</v>
      </c>
    </row>
    <row r="49" spans="1:6" x14ac:dyDescent="0.25">
      <c r="A49" s="14" t="s">
        <v>50</v>
      </c>
      <c r="B49" s="5" t="s">
        <v>124</v>
      </c>
      <c r="C49" s="10">
        <v>121148000</v>
      </c>
      <c r="D49" s="11">
        <v>16905919.760000002</v>
      </c>
      <c r="E49" s="12">
        <f t="shared" si="0"/>
        <v>0.12619786287946844</v>
      </c>
      <c r="F49" s="12">
        <f t="shared" si="1"/>
        <v>13.954765873146895</v>
      </c>
    </row>
    <row r="50" spans="1:6" ht="23.25" customHeight="1" x14ac:dyDescent="0.25">
      <c r="A50" s="16" t="s">
        <v>51</v>
      </c>
      <c r="B50" s="17" t="s">
        <v>125</v>
      </c>
      <c r="C50" s="18">
        <v>884814000</v>
      </c>
      <c r="D50" s="19">
        <v>170584446.47999999</v>
      </c>
      <c r="E50" s="20">
        <f t="shared" si="0"/>
        <v>1.2733641760910059</v>
      </c>
      <c r="F50" s="20">
        <f t="shared" si="1"/>
        <v>19.279130583376844</v>
      </c>
    </row>
    <row r="51" spans="1:6" x14ac:dyDescent="0.25">
      <c r="A51" s="14" t="s">
        <v>52</v>
      </c>
      <c r="B51" s="5" t="s">
        <v>126</v>
      </c>
      <c r="C51" s="10">
        <v>734972000</v>
      </c>
      <c r="D51" s="11">
        <v>154068297</v>
      </c>
      <c r="E51" s="12">
        <f t="shared" si="0"/>
        <v>1.1500758370379971</v>
      </c>
      <c r="F51" s="12">
        <f t="shared" si="1"/>
        <v>20.96247163157236</v>
      </c>
    </row>
    <row r="52" spans="1:6" ht="25.5" x14ac:dyDescent="0.25">
      <c r="A52" s="14" t="s">
        <v>53</v>
      </c>
      <c r="B52" s="5" t="s">
        <v>127</v>
      </c>
      <c r="C52" s="10">
        <v>149842000</v>
      </c>
      <c r="D52" s="11">
        <v>16516149.48</v>
      </c>
      <c r="E52" s="12">
        <f t="shared" si="0"/>
        <v>0.12328833905300896</v>
      </c>
      <c r="F52" s="12">
        <f t="shared" si="1"/>
        <v>11.022376556639662</v>
      </c>
    </row>
    <row r="53" spans="1:6" ht="21" customHeight="1" x14ac:dyDescent="0.25">
      <c r="A53" s="16" t="s">
        <v>54</v>
      </c>
      <c r="B53" s="17" t="s">
        <v>128</v>
      </c>
      <c r="C53" s="18">
        <v>5383465000</v>
      </c>
      <c r="D53" s="19">
        <v>827561532.59000003</v>
      </c>
      <c r="E53" s="20">
        <f t="shared" si="0"/>
        <v>6.1775104990865968</v>
      </c>
      <c r="F53" s="20">
        <f t="shared" si="1"/>
        <v>15.372284069646595</v>
      </c>
    </row>
    <row r="54" spans="1:6" x14ac:dyDescent="0.25">
      <c r="A54" s="14" t="s">
        <v>55</v>
      </c>
      <c r="B54" s="5" t="s">
        <v>129</v>
      </c>
      <c r="C54" s="10">
        <v>3233400000</v>
      </c>
      <c r="D54" s="11">
        <v>530318541.13999999</v>
      </c>
      <c r="E54" s="12">
        <f t="shared" si="0"/>
        <v>3.9586764569634663</v>
      </c>
      <c r="F54" s="12">
        <f t="shared" si="1"/>
        <v>16.401266194717635</v>
      </c>
    </row>
    <row r="55" spans="1:6" x14ac:dyDescent="0.25">
      <c r="A55" s="14" t="s">
        <v>56</v>
      </c>
      <c r="B55" s="5" t="s">
        <v>130</v>
      </c>
      <c r="C55" s="10">
        <v>905824000</v>
      </c>
      <c r="D55" s="11">
        <v>98172649.709999993</v>
      </c>
      <c r="E55" s="12">
        <f t="shared" si="0"/>
        <v>0.73283079314796551</v>
      </c>
      <c r="F55" s="12">
        <f t="shared" si="1"/>
        <v>10.837938684556821</v>
      </c>
    </row>
    <row r="56" spans="1:6" x14ac:dyDescent="0.25">
      <c r="A56" s="14" t="s">
        <v>57</v>
      </c>
      <c r="B56" s="5" t="s">
        <v>131</v>
      </c>
      <c r="C56" s="10">
        <v>29349000</v>
      </c>
      <c r="D56" s="11">
        <v>5797589</v>
      </c>
      <c r="E56" s="12">
        <f t="shared" si="0"/>
        <v>4.3277346162768869E-2</v>
      </c>
      <c r="F56" s="12">
        <f t="shared" si="1"/>
        <v>19.753957545401889</v>
      </c>
    </row>
    <row r="57" spans="1:6" x14ac:dyDescent="0.25">
      <c r="A57" s="14" t="s">
        <v>58</v>
      </c>
      <c r="B57" s="5" t="s">
        <v>132</v>
      </c>
      <c r="C57" s="10">
        <v>221889000</v>
      </c>
      <c r="D57" s="11">
        <v>42187179.670000002</v>
      </c>
      <c r="E57" s="12">
        <f t="shared" si="0"/>
        <v>0.31491524808148963</v>
      </c>
      <c r="F57" s="12">
        <f t="shared" si="1"/>
        <v>19.012740455813493</v>
      </c>
    </row>
    <row r="58" spans="1:6" ht="40.5" customHeight="1" x14ac:dyDescent="0.25">
      <c r="A58" s="14" t="s">
        <v>59</v>
      </c>
      <c r="B58" s="5" t="s">
        <v>133</v>
      </c>
      <c r="C58" s="10">
        <v>232077000</v>
      </c>
      <c r="D58" s="11">
        <v>46340031.770000003</v>
      </c>
      <c r="E58" s="12">
        <f t="shared" si="0"/>
        <v>0.34591510300298917</v>
      </c>
      <c r="F58" s="12">
        <f t="shared" si="1"/>
        <v>19.96752447248112</v>
      </c>
    </row>
    <row r="59" spans="1:6" x14ac:dyDescent="0.25">
      <c r="A59" s="14" t="s">
        <v>60</v>
      </c>
      <c r="B59" s="5" t="s">
        <v>134</v>
      </c>
      <c r="C59" s="10">
        <v>760926000</v>
      </c>
      <c r="D59" s="11">
        <v>104745541.3</v>
      </c>
      <c r="E59" s="12">
        <f t="shared" si="0"/>
        <v>0.78189555172791714</v>
      </c>
      <c r="F59" s="12">
        <f t="shared" si="1"/>
        <v>13.765535847112599</v>
      </c>
    </row>
    <row r="60" spans="1:6" ht="21.75" customHeight="1" x14ac:dyDescent="0.25">
      <c r="A60" s="16" t="s">
        <v>61</v>
      </c>
      <c r="B60" s="17" t="s">
        <v>135</v>
      </c>
      <c r="C60" s="18">
        <v>16175483000</v>
      </c>
      <c r="D60" s="19">
        <v>3746936200.5999999</v>
      </c>
      <c r="E60" s="20">
        <f t="shared" si="0"/>
        <v>27.969808657215296</v>
      </c>
      <c r="F60" s="20">
        <f t="shared" si="1"/>
        <v>23.164292532099353</v>
      </c>
    </row>
    <row r="61" spans="1:6" x14ac:dyDescent="0.25">
      <c r="A61" s="14" t="s">
        <v>62</v>
      </c>
      <c r="B61" s="5" t="s">
        <v>136</v>
      </c>
      <c r="C61" s="10">
        <v>107925000</v>
      </c>
      <c r="D61" s="11">
        <v>24438109.390000001</v>
      </c>
      <c r="E61" s="12">
        <f t="shared" si="0"/>
        <v>0.18242350736394775</v>
      </c>
      <c r="F61" s="12">
        <f t="shared" si="1"/>
        <v>22.643603789668752</v>
      </c>
    </row>
    <row r="62" spans="1:6" x14ac:dyDescent="0.25">
      <c r="A62" s="14" t="s">
        <v>63</v>
      </c>
      <c r="B62" s="5" t="s">
        <v>137</v>
      </c>
      <c r="C62" s="10">
        <v>1720213000</v>
      </c>
      <c r="D62" s="11">
        <v>356943698.64999998</v>
      </c>
      <c r="E62" s="12">
        <f t="shared" si="0"/>
        <v>2.6644827715616106</v>
      </c>
      <c r="F62" s="12">
        <f t="shared" si="1"/>
        <v>20.749971000684216</v>
      </c>
    </row>
    <row r="63" spans="1:6" ht="13.5" customHeight="1" x14ac:dyDescent="0.25">
      <c r="A63" s="14" t="s">
        <v>64</v>
      </c>
      <c r="B63" s="5" t="s">
        <v>138</v>
      </c>
      <c r="C63" s="10">
        <v>12111443000</v>
      </c>
      <c r="D63" s="11">
        <v>2907899731.79</v>
      </c>
      <c r="E63" s="12">
        <f t="shared" si="0"/>
        <v>21.706641036351247</v>
      </c>
      <c r="F63" s="12">
        <f t="shared" si="1"/>
        <v>24.00952332261317</v>
      </c>
    </row>
    <row r="64" spans="1:6" x14ac:dyDescent="0.25">
      <c r="A64" s="14" t="s">
        <v>65</v>
      </c>
      <c r="B64" s="5" t="s">
        <v>139</v>
      </c>
      <c r="C64" s="10">
        <v>1840942000</v>
      </c>
      <c r="D64" s="11">
        <v>385558150.24000001</v>
      </c>
      <c r="E64" s="12">
        <f t="shared" si="0"/>
        <v>2.8780814807350659</v>
      </c>
      <c r="F64" s="12">
        <f t="shared" si="1"/>
        <v>20.94352512137808</v>
      </c>
    </row>
    <row r="65" spans="1:6" ht="25.5" x14ac:dyDescent="0.25">
      <c r="A65" s="14" t="s">
        <v>66</v>
      </c>
      <c r="B65" s="5" t="s">
        <v>140</v>
      </c>
      <c r="C65" s="10">
        <v>394960000</v>
      </c>
      <c r="D65" s="11">
        <v>72096510.530000001</v>
      </c>
      <c r="E65" s="12">
        <f t="shared" si="0"/>
        <v>0.53817986120342798</v>
      </c>
      <c r="F65" s="12">
        <f t="shared" si="1"/>
        <v>18.25412966629532</v>
      </c>
    </row>
    <row r="66" spans="1:6" ht="19.5" customHeight="1" x14ac:dyDescent="0.25">
      <c r="A66" s="16" t="s">
        <v>67</v>
      </c>
      <c r="B66" s="17" t="s">
        <v>141</v>
      </c>
      <c r="C66" s="18">
        <v>283674000</v>
      </c>
      <c r="D66" s="19">
        <v>38831416.390000001</v>
      </c>
      <c r="E66" s="20">
        <f t="shared" si="0"/>
        <v>0.28986543356223538</v>
      </c>
      <c r="F66" s="20">
        <f t="shared" si="1"/>
        <v>13.688747079393954</v>
      </c>
    </row>
    <row r="67" spans="1:6" x14ac:dyDescent="0.25">
      <c r="A67" s="14" t="s">
        <v>68</v>
      </c>
      <c r="B67" s="5" t="s">
        <v>142</v>
      </c>
      <c r="C67" s="10">
        <v>175033000</v>
      </c>
      <c r="D67" s="11">
        <v>31278150</v>
      </c>
      <c r="E67" s="12">
        <f t="shared" si="0"/>
        <v>0.23348245708362719</v>
      </c>
      <c r="F67" s="12">
        <f t="shared" si="1"/>
        <v>17.869858826621265</v>
      </c>
    </row>
    <row r="68" spans="1:6" x14ac:dyDescent="0.25">
      <c r="A68" s="14" t="s">
        <v>69</v>
      </c>
      <c r="B68" s="5" t="s">
        <v>143</v>
      </c>
      <c r="C68" s="10">
        <v>56299000</v>
      </c>
      <c r="D68" s="11">
        <v>6137852.0999999996</v>
      </c>
      <c r="E68" s="12">
        <f t="shared" si="0"/>
        <v>4.5817313029188136E-2</v>
      </c>
      <c r="F68" s="12">
        <f t="shared" si="1"/>
        <v>10.902240004262953</v>
      </c>
    </row>
    <row r="69" spans="1:6" ht="25.5" x14ac:dyDescent="0.25">
      <c r="A69" s="14" t="s">
        <v>70</v>
      </c>
      <c r="B69" s="5" t="s">
        <v>144</v>
      </c>
      <c r="C69" s="10">
        <v>52342000</v>
      </c>
      <c r="D69" s="11">
        <v>1415414.29</v>
      </c>
      <c r="E69" s="12">
        <f t="shared" si="0"/>
        <v>1.0565663449420049E-2</v>
      </c>
      <c r="F69" s="12">
        <f t="shared" si="1"/>
        <v>2.7041654694127089</v>
      </c>
    </row>
    <row r="70" spans="1:6" ht="21.75" customHeight="1" x14ac:dyDescent="0.25">
      <c r="A70" s="16" t="s">
        <v>71</v>
      </c>
      <c r="B70" s="17" t="s">
        <v>145</v>
      </c>
      <c r="C70" s="18">
        <v>190288000</v>
      </c>
      <c r="D70" s="19">
        <v>34381166</v>
      </c>
      <c r="E70" s="20">
        <f t="shared" si="0"/>
        <v>0.25664558533928838</v>
      </c>
      <c r="F70" s="20">
        <f t="shared" si="1"/>
        <v>18.067963297738167</v>
      </c>
    </row>
    <row r="71" spans="1:6" x14ac:dyDescent="0.25">
      <c r="A71" s="14" t="s">
        <v>72</v>
      </c>
      <c r="B71" s="5" t="s">
        <v>146</v>
      </c>
      <c r="C71" s="10">
        <v>100839000</v>
      </c>
      <c r="D71" s="11">
        <v>21601534</v>
      </c>
      <c r="E71" s="12">
        <f t="shared" ref="E71:E78" si="2">D71/$D$5*100</f>
        <v>0.16124928216967799</v>
      </c>
      <c r="F71" s="12">
        <f t="shared" ref="F71:F78" si="3">D71/C71*100</f>
        <v>21.421805055583654</v>
      </c>
    </row>
    <row r="72" spans="1:6" x14ac:dyDescent="0.25">
      <c r="A72" s="14" t="s">
        <v>73</v>
      </c>
      <c r="B72" s="5" t="s">
        <v>147</v>
      </c>
      <c r="C72" s="10">
        <v>67129000</v>
      </c>
      <c r="D72" s="11">
        <v>12735692</v>
      </c>
      <c r="E72" s="12">
        <f t="shared" si="2"/>
        <v>9.5068303618350017E-2</v>
      </c>
      <c r="F72" s="12">
        <f t="shared" si="3"/>
        <v>18.97196740603912</v>
      </c>
    </row>
    <row r="73" spans="1:6" ht="27" customHeight="1" x14ac:dyDescent="0.25">
      <c r="A73" s="14" t="s">
        <v>74</v>
      </c>
      <c r="B73" s="5" t="s">
        <v>148</v>
      </c>
      <c r="C73" s="10">
        <v>22320000</v>
      </c>
      <c r="D73" s="11">
        <v>43940</v>
      </c>
      <c r="E73" s="12">
        <f t="shared" si="2"/>
        <v>3.2799955126037121E-4</v>
      </c>
      <c r="F73" s="12">
        <f t="shared" si="3"/>
        <v>0.19686379928315409</v>
      </c>
    </row>
    <row r="74" spans="1:6" ht="27.75" customHeight="1" x14ac:dyDescent="0.25">
      <c r="A74" s="16" t="s">
        <v>75</v>
      </c>
      <c r="B74" s="17" t="s">
        <v>149</v>
      </c>
      <c r="C74" s="18">
        <v>2432996000</v>
      </c>
      <c r="D74" s="19">
        <v>531182925.99000001</v>
      </c>
      <c r="E74" s="20">
        <f t="shared" si="2"/>
        <v>3.9651288430107186</v>
      </c>
      <c r="F74" s="20">
        <f t="shared" si="3"/>
        <v>21.832461951848668</v>
      </c>
    </row>
    <row r="75" spans="1:6" ht="26.25" customHeight="1" x14ac:dyDescent="0.25">
      <c r="A75" s="14" t="s">
        <v>76</v>
      </c>
      <c r="B75" s="5" t="s">
        <v>150</v>
      </c>
      <c r="C75" s="10">
        <v>2432996000</v>
      </c>
      <c r="D75" s="11">
        <v>531182925.99000001</v>
      </c>
      <c r="E75" s="12">
        <f t="shared" si="2"/>
        <v>3.9651288430107186</v>
      </c>
      <c r="F75" s="12">
        <f t="shared" si="3"/>
        <v>21.832461951848668</v>
      </c>
    </row>
    <row r="76" spans="1:6" ht="39" customHeight="1" x14ac:dyDescent="0.25">
      <c r="A76" s="16" t="s">
        <v>77</v>
      </c>
      <c r="B76" s="17" t="s">
        <v>151</v>
      </c>
      <c r="C76" s="18">
        <v>3599728000</v>
      </c>
      <c r="D76" s="19">
        <v>899935000</v>
      </c>
      <c r="E76" s="20">
        <f t="shared" si="2"/>
        <v>6.717757764303645</v>
      </c>
      <c r="F76" s="20">
        <f t="shared" si="3"/>
        <v>25.000083339630109</v>
      </c>
    </row>
    <row r="77" spans="1:6" ht="51" customHeight="1" x14ac:dyDescent="0.25">
      <c r="A77" s="14" t="s">
        <v>78</v>
      </c>
      <c r="B77" s="5" t="s">
        <v>152</v>
      </c>
      <c r="C77" s="10">
        <v>2909195000</v>
      </c>
      <c r="D77" s="11">
        <v>727300000</v>
      </c>
      <c r="E77" s="12">
        <f t="shared" si="2"/>
        <v>5.4290867917994525</v>
      </c>
      <c r="F77" s="12">
        <f>D77/C77*100</f>
        <v>25.000042967212575</v>
      </c>
    </row>
    <row r="78" spans="1:6" ht="25.5" customHeight="1" x14ac:dyDescent="0.25">
      <c r="A78" s="14" t="s">
        <v>79</v>
      </c>
      <c r="B78" s="5" t="s">
        <v>153</v>
      </c>
      <c r="C78" s="10">
        <v>690533000</v>
      </c>
      <c r="D78" s="11">
        <v>172635000</v>
      </c>
      <c r="E78" s="12">
        <f t="shared" si="2"/>
        <v>1.2886709725041916</v>
      </c>
      <c r="F78" s="12">
        <f t="shared" si="3"/>
        <v>25.000253427424902</v>
      </c>
    </row>
  </sheetData>
  <mergeCells count="1">
    <mergeCell ref="A2:F2"/>
  </mergeCells>
  <pageMargins left="0.59055118110236227" right="0.19685039370078741" top="0.19685039370078741" bottom="0.6692913385826772" header="0.19685039370078741" footer="0.19685039370078741"/>
  <pageSetup paperSize="9" scale="80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Чернышова Наталья Сергеевна</cp:lastModifiedBy>
  <cp:lastPrinted>2017-04-25T10:06:04Z</cp:lastPrinted>
  <dcterms:created xsi:type="dcterms:W3CDTF">2017-04-20T13:11:33Z</dcterms:created>
  <dcterms:modified xsi:type="dcterms:W3CDTF">2017-04-25T10:06:08Z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