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585" yWindow="585" windowWidth="14445" windowHeight="11445"/>
  </bookViews>
  <sheets>
    <sheet name="Лист" sheetId="2" r:id="rId1"/>
  </sheets>
  <definedNames>
    <definedName name="_xlnm._FilterDatabase" localSheetId="0" hidden="1">Лист!$A$6:$AO$81</definedName>
    <definedName name="_xlnm.Print_Titles" localSheetId="0">Лист!$4:$6</definedName>
  </definedNames>
  <calcPr calcId="145621"/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11" i="2"/>
  <c r="F10" i="2"/>
  <c r="F9" i="2"/>
  <c r="F7" i="2"/>
  <c r="E7" i="2"/>
  <c r="E72" i="2"/>
  <c r="E71" i="2"/>
  <c r="E70" i="2"/>
  <c r="E68" i="2"/>
  <c r="E67" i="2"/>
  <c r="E66" i="2"/>
  <c r="E65" i="2"/>
  <c r="E64" i="2"/>
  <c r="E69" i="2"/>
  <c r="E81" i="2"/>
  <c r="E80" i="2"/>
  <c r="E79" i="2"/>
  <c r="E78" i="2"/>
  <c r="E77" i="2"/>
  <c r="E76" i="2"/>
  <c r="E75" i="2"/>
  <c r="E74" i="2"/>
  <c r="E73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</calcChain>
</file>

<file path=xl/sharedStrings.xml><?xml version="1.0" encoding="utf-8"?>
<sst xmlns="http://schemas.openxmlformats.org/spreadsheetml/2006/main" count="158" uniqueCount="158">
  <si>
    <t>Исполнено</t>
  </si>
  <si>
    <t>Наименование показателя</t>
  </si>
  <si>
    <t>1</t>
  </si>
  <si>
    <t>Х</t>
  </si>
  <si>
    <t>Код расхода по бюджетной классификации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</si>
  <si>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</si>
  <si>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</si>
  <si>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</si>
  <si>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</si>
  <si>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</si>
  <si>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</si>
  <si>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</si>
  <si>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</si>
  <si>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</si>
  <si>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</si>
  <si>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</si>
  <si>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</si>
  <si>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</si>
  <si>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</si>
  <si>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</si>
  <si>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</si>
  <si>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</si>
  <si>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</si>
  <si>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</si>
  <si>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</si>
  <si>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</si>
  <si>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</si>
  <si>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</si>
  <si>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</si>
  <si>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</si>
  <si>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</si>
  <si>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</si>
  <si>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</si>
  <si>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</si>
  <si>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</si>
  <si>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</si>
  <si>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</si>
  <si>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</si>
  <si>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</si>
  <si>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</si>
  <si>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</si>
  <si>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</si>
  <si>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</si>
  <si>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</si>
  <si>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</si>
  <si>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</si>
  <si>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</si>
  <si>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Молодежная политика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</si>
  <si>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</si>
  <si>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</si>
  <si>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</si>
  <si>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</si>
  <si>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</si>
  <si>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</si>
  <si>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</si>
  <si>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</si>
  <si>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</si>
  <si>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</si>
  <si>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</si>
  <si>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</si>
  <si>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</si>
  <si>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</si>
  <si>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</si>
  <si>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</si>
  <si>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</si>
  <si>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</si>
  <si>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</si>
  <si>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</si>
  <si>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</si>
  <si>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</si>
  <si>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</si>
  <si>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</si>
  <si>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</si>
  <si>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</si>
  <si>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</si>
  <si>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</si>
  <si>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</si>
  <si>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</si>
  <si>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</si>
  <si>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Утвержденные бюджетные назначения</t>
  </si>
  <si>
    <t>0100</t>
  </si>
  <si>
    <t>0102</t>
  </si>
  <si>
    <t xml:space="preserve">0103 </t>
  </si>
  <si>
    <t>0104</t>
  </si>
  <si>
    <t>0105</t>
  </si>
  <si>
    <t xml:space="preserve">0107 </t>
  </si>
  <si>
    <t xml:space="preserve">0106 </t>
  </si>
  <si>
    <t>0110</t>
  </si>
  <si>
    <t>0111</t>
  </si>
  <si>
    <t>0113</t>
  </si>
  <si>
    <t>0200</t>
  </si>
  <si>
    <t>0203</t>
  </si>
  <si>
    <t>0204</t>
  </si>
  <si>
    <t>0302</t>
  </si>
  <si>
    <t>0300</t>
  </si>
  <si>
    <t>0309</t>
  </si>
  <si>
    <t>0310</t>
  </si>
  <si>
    <t>0314</t>
  </si>
  <si>
    <t>0400</t>
  </si>
  <si>
    <t>0401</t>
  </si>
  <si>
    <t>0405</t>
  </si>
  <si>
    <t>0406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</si>
  <si>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</si>
  <si>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</si>
  <si>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</si>
  <si>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</si>
  <si>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</si>
  <si>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</si>
  <si>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</si>
  <si>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</si>
  <si>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</si>
  <si>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</si>
  <si>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</si>
  <si>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</si>
  <si>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</si>
  <si>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</si>
  <si>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</si>
  <si>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</si>
  <si>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</si>
  <si>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</si>
  <si>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</si>
  <si>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</si>
  <si>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</si>
  <si>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</si>
  <si>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0800</t>
  </si>
  <si>
    <t>0801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</si>
  <si>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</si>
  <si>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</si>
  <si>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</si>
  <si>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</si>
  <si>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</si>
  <si>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</si>
  <si>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</si>
  <si>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</si>
  <si>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</si>
  <si>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</si>
  <si>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</si>
  <si>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</si>
  <si>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</si>
  <si>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</si>
  <si>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</si>
  <si>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</si>
  <si>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</si>
  <si>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</si>
  <si>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</si>
  <si>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</si>
  <si>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</si>
  <si>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</si>
  <si>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</si>
  <si>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</si>
  <si>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</si>
  <si>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</si>
  <si>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1403</t>
  </si>
  <si>
    <t>Удельный вес исполнения, %</t>
  </si>
  <si>
    <t>% исполнения</t>
  </si>
  <si>
    <t>в том числе:</t>
  </si>
  <si>
    <t>Сведения  об исполнении областного бюджета Белгородской области за полугодие 2017 года по расходам в разрезе разделов и подразделов классификации расходов в сравнении с запланированными значениями на соответствующий финансовый год</t>
  </si>
  <si>
    <t>в рублях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</si>
</sst>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##\ ###\ ###\ ###\ ##0.00"/>
    <numFmt numFmtId="165" formatCode="0.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3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1" fillId="0" borderId="0" xfId="0" applyFont="1" applyFill="1" applyBorder="1"/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10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8" fillId="2" borderId="1" xfId="1" applyNumberFormat="1" applyFont="1" applyFill="1" applyBorder="1" applyAlignment="1">
      <alignment horizontal="left" wrapText="1" readingOrder="1"/>
    </xf>
    <xf numFmtId="0" fontId="8" fillId="0" borderId="1" xfId="1" applyNumberFormat="1" applyFont="1" applyFill="1" applyBorder="1" applyAlignment="1">
      <alignment horizontal="left" wrapText="1" readingOrder="1"/>
    </xf>
    <xf numFmtId="0" fontId="8" fillId="2" borderId="1" xfId="1" applyNumberFormat="1" applyFont="1" applyFill="1" applyBorder="1" applyAlignment="1">
      <alignment horizontal="center" vertical="center" wrapText="1" readingOrder="1"/>
    </xf>
    <xf numFmtId="49" fontId="8" fillId="0" borderId="1" xfId="1" applyNumberFormat="1" applyFont="1" applyFill="1" applyBorder="1" applyAlignment="1">
      <alignment horizontal="center" vertical="center" wrapText="1" readingOrder="1"/>
    </xf>
    <xf numFmtId="49" fontId="7" fillId="0" borderId="1" xfId="1" applyNumberFormat="1" applyFont="1" applyFill="1" applyBorder="1" applyAlignment="1">
      <alignment horizontal="center" vertical="center" wrapText="1" readingOrder="1"/>
    </xf>
    <xf numFmtId="165" fontId="12" fillId="0" borderId="7" xfId="0" applyNumberFormat="1" applyFont="1" applyFill="1" applyBorder="1" applyAlignment="1">
      <alignment horizontal="center" vertical="center"/>
    </xf>
    <xf numFmtId="165" fontId="13" fillId="0" borderId="7" xfId="0" applyNumberFormat="1" applyFont="1" applyFill="1" applyBorder="1" applyAlignment="1">
      <alignment horizontal="center" vertical="center"/>
    </xf>
    <xf numFmtId="164" fontId="8" fillId="2" borderId="4" xfId="1" applyNumberFormat="1" applyFont="1" applyFill="1" applyBorder="1" applyAlignment="1">
      <alignment horizontal="right" vertical="center" wrapText="1" readingOrder="1"/>
    </xf>
    <xf numFmtId="164" fontId="8" fillId="2" borderId="10" xfId="1" applyNumberFormat="1" applyFont="1" applyFill="1" applyBorder="1" applyAlignment="1">
      <alignment vertical="center" wrapText="1" readingOrder="1"/>
    </xf>
    <xf numFmtId="164" fontId="8" fillId="0" borderId="4" xfId="1" applyNumberFormat="1" applyFont="1" applyFill="1" applyBorder="1" applyAlignment="1">
      <alignment horizontal="right" vertical="center" wrapText="1" readingOrder="1"/>
    </xf>
    <xf numFmtId="164" fontId="8" fillId="0" borderId="10" xfId="1" applyNumberFormat="1" applyFont="1" applyFill="1" applyBorder="1" applyAlignment="1">
      <alignment vertical="center" wrapText="1" readingOrder="1"/>
    </xf>
    <xf numFmtId="164" fontId="7" fillId="0" borderId="4" xfId="1" applyNumberFormat="1" applyFont="1" applyFill="1" applyBorder="1" applyAlignment="1">
      <alignment horizontal="right" vertical="center" wrapText="1" readingOrder="1"/>
    </xf>
    <xf numFmtId="164" fontId="7" fillId="0" borderId="10" xfId="1" applyNumberFormat="1" applyFont="1" applyFill="1" applyBorder="1" applyAlignment="1">
      <alignment vertical="center" wrapText="1" readingOrder="1"/>
    </xf>
    <xf numFmtId="2" fontId="12" fillId="2" borderId="7" xfId="0" applyNumberFormat="1" applyFont="1" applyFill="1" applyBorder="1" applyAlignment="1">
      <alignment horizontal="center" vertical="center"/>
    </xf>
    <xf numFmtId="165" fontId="14" fillId="0" borderId="7" xfId="0" applyNumberFormat="1" applyFont="1" applyFill="1" applyBorder="1" applyAlignment="1">
      <alignment horizontal="center" vertical="center"/>
    </xf>
    <xf numFmtId="165" fontId="12" fillId="2" borderId="7" xfId="0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vertical="center" wrapText="1" readingOrder="1"/>
    </xf>
    <xf numFmtId="4" fontId="9" fillId="0" borderId="0" xfId="1" applyNumberFormat="1" applyFont="1" applyFill="1" applyBorder="1" applyAlignment="1">
      <alignment vertical="center" wrapText="1" readingOrder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2" fontId="12" fillId="0" borderId="7" xfId="0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horizontal="center" vertical="center" wrapText="1" readingOrder="1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0" fontId="5" fillId="0" borderId="9" xfId="1" applyNumberFormat="1" applyFont="1" applyFill="1" applyBorder="1" applyAlignment="1">
      <alignment horizontal="center" vertical="center" wrapText="1" readingOrder="1"/>
    </xf>
    <xf numFmtId="4" fontId="2" fillId="0" borderId="0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tabSelected="1" zoomScaleNormal="100" workbookViewId="0">
      <selection activeCell="F4" sqref="F4:F5"/>
    </sheetView>
  </sheetViews>
  <sheetFormatPr defaultRowHeight="15" x14ac:dyDescent="0.25"/>
  <cols>
    <col min="1" max="1" width="41.85546875" customWidth="1"/>
    <col min="2" max="2" width="14.85546875" customWidth="1"/>
    <col min="3" max="3" width="19" customWidth="1"/>
    <col min="4" max="4" width="19.140625" customWidth="1"/>
    <col min="5" max="5" width="15.42578125" customWidth="1"/>
    <col min="6" max="6" width="14.5703125" customWidth="1"/>
  </cols>
  <sheetData>
    <row r="1" spans="1:6" ht="21" customHeight="1" x14ac:dyDescent="0.25"/>
    <row r="2" spans="1:6" s="3" customFormat="1" ht="54.75" customHeight="1" x14ac:dyDescent="0.25">
      <c r="A2" s="32" t="s">
        <v>156</v>
      </c>
      <c r="B2" s="33"/>
      <c r="C2" s="33"/>
      <c r="D2" s="33"/>
      <c r="E2" s="33"/>
      <c r="F2" s="33"/>
    </row>
    <row r="3" spans="1:6" ht="22.9" customHeight="1" x14ac:dyDescent="0.25">
      <c r="A3" s="24"/>
      <c r="B3" s="24"/>
      <c r="C3" s="25"/>
      <c r="D3" s="25"/>
      <c r="E3" s="25"/>
      <c r="F3" s="38" t="s">
        <v>157</v>
      </c>
    </row>
    <row r="4" spans="1:6" ht="22.9" customHeight="1" x14ac:dyDescent="0.25">
      <c r="A4" s="28" t="s">
        <v>1</v>
      </c>
      <c r="B4" s="28" t="s">
        <v>4</v>
      </c>
      <c r="C4" s="34" t="s">
        <v>79</v>
      </c>
      <c r="D4" s="36" t="s">
        <v>0</v>
      </c>
      <c r="E4" s="30" t="s">
        <v>153</v>
      </c>
      <c r="F4" s="30" t="s">
        <v>154</v>
      </c>
    </row>
    <row r="5" spans="1:6" ht="36" customHeight="1" x14ac:dyDescent="0.25">
      <c r="A5" s="29"/>
      <c r="B5" s="29"/>
      <c r="C5" s="35"/>
      <c r="D5" s="37"/>
      <c r="E5" s="31"/>
      <c r="F5" s="31"/>
    </row>
    <row r="6" spans="1:6" s="2" customFormat="1" ht="11.25" x14ac:dyDescent="0.2">
      <c r="A6" s="1" t="s">
        <v>2</v>
      </c>
      <c r="B6" s="1">
        <v>2</v>
      </c>
      <c r="C6" s="4">
        <v>3</v>
      </c>
      <c r="D6" s="5">
        <v>4</v>
      </c>
      <c r="E6" s="4">
        <v>5</v>
      </c>
      <c r="F6" s="7">
        <v>6</v>
      </c>
    </row>
    <row r="7" spans="1:6" ht="23.25" customHeight="1" x14ac:dyDescent="0.25">
      <c r="A7" s="8" t="s">
        <v>5</v>
      </c>
      <c r="B7" s="10" t="s">
        <v>3</v>
      </c>
      <c r="C7" s="15">
        <v>77171415000</v>
      </c>
      <c r="D7" s="16">
        <v>34345929967.139999</v>
      </c>
      <c r="E7" s="21">
        <f>E9+E19+E22+E27+E35+E40+E43+E53+E56+E63+E69+E73+E77+E79</f>
        <v>100</v>
      </c>
      <c r="F7" s="23">
        <f>D7/C7*100</f>
        <v>44.506025925713558</v>
      </c>
    </row>
    <row r="8" spans="1:6" s="3" customFormat="1" ht="15.75" customHeight="1" x14ac:dyDescent="0.25">
      <c r="A8" s="6" t="s">
        <v>155</v>
      </c>
      <c r="B8" s="26"/>
      <c r="C8" s="17"/>
      <c r="D8" s="18"/>
      <c r="E8" s="27"/>
      <c r="F8" s="13"/>
    </row>
    <row r="9" spans="1:6" ht="23.25" customHeight="1" x14ac:dyDescent="0.25">
      <c r="A9" s="9" t="s">
        <v>6</v>
      </c>
      <c r="B9" s="11" t="s">
        <v>80</v>
      </c>
      <c r="C9" s="17">
        <v>1932023000</v>
      </c>
      <c r="D9" s="18">
        <v>597379068.19000006</v>
      </c>
      <c r="E9" s="13">
        <f>D9/D7*100</f>
        <v>1.7393008975489506</v>
      </c>
      <c r="F9" s="13">
        <f>D9/C9*100</f>
        <v>30.91987353100869</v>
      </c>
    </row>
    <row r="10" spans="1:6" ht="41.25" customHeight="1" x14ac:dyDescent="0.25">
      <c r="A10" s="6" t="s">
        <v>7</v>
      </c>
      <c r="B10" s="12" t="s">
        <v>81</v>
      </c>
      <c r="C10" s="19">
        <v>2189000</v>
      </c>
      <c r="D10" s="20">
        <v>943252.14</v>
      </c>
      <c r="E10" s="14">
        <f>D10/D7*100</f>
        <v>2.7463287233813255E-3</v>
      </c>
      <c r="F10" s="14">
        <f>D10/$C$10*100</f>
        <v>43.090550022841477</v>
      </c>
    </row>
    <row r="11" spans="1:6" ht="57" customHeight="1" x14ac:dyDescent="0.25">
      <c r="A11" s="6" t="s">
        <v>8</v>
      </c>
      <c r="B11" s="12" t="s">
        <v>82</v>
      </c>
      <c r="C11" s="19">
        <v>86497000</v>
      </c>
      <c r="D11" s="20">
        <v>35210668.649999999</v>
      </c>
      <c r="E11" s="14">
        <f>D11/D7*100</f>
        <v>0.1025177326212664</v>
      </c>
      <c r="F11" s="14">
        <f>D11/C11*100</f>
        <v>40.707387134813921</v>
      </c>
    </row>
    <row r="12" spans="1:6" ht="69" customHeight="1" x14ac:dyDescent="0.25">
      <c r="A12" s="6" t="s">
        <v>9</v>
      </c>
      <c r="B12" s="12" t="s">
        <v>83</v>
      </c>
      <c r="C12" s="19">
        <v>891001000</v>
      </c>
      <c r="D12" s="20">
        <v>354043917.70999998</v>
      </c>
      <c r="E12" s="14">
        <f>D12/D7*100</f>
        <v>1.0308176778113933</v>
      </c>
      <c r="F12" s="14">
        <f t="shared" ref="F12:F75" si="0">D12/C12*100</f>
        <v>39.735524170006542</v>
      </c>
    </row>
    <row r="13" spans="1:6" ht="23.25" customHeight="1" x14ac:dyDescent="0.25">
      <c r="A13" s="6" t="s">
        <v>10</v>
      </c>
      <c r="B13" s="12" t="s">
        <v>84</v>
      </c>
      <c r="C13" s="19">
        <v>179731000</v>
      </c>
      <c r="D13" s="20">
        <v>73922787.150000006</v>
      </c>
      <c r="E13" s="14">
        <f>D13/D7*100</f>
        <v>0.21523012252317705</v>
      </c>
      <c r="F13" s="14">
        <f t="shared" si="0"/>
        <v>41.129681106765112</v>
      </c>
    </row>
    <row r="14" spans="1:6" ht="43.5" customHeight="1" x14ac:dyDescent="0.25">
      <c r="A14" s="6" t="s">
        <v>11</v>
      </c>
      <c r="B14" s="12" t="s">
        <v>86</v>
      </c>
      <c r="C14" s="19">
        <v>23429000</v>
      </c>
      <c r="D14" s="20">
        <v>10091138.65</v>
      </c>
      <c r="E14" s="14">
        <f>D14/D7*100</f>
        <v>2.9380886351467437E-2</v>
      </c>
      <c r="F14" s="14">
        <f t="shared" si="0"/>
        <v>43.071145375389477</v>
      </c>
    </row>
    <row r="15" spans="1:6" ht="31.5" customHeight="1" x14ac:dyDescent="0.25">
      <c r="A15" s="6" t="s">
        <v>12</v>
      </c>
      <c r="B15" s="12" t="s">
        <v>85</v>
      </c>
      <c r="C15" s="19">
        <v>116524000</v>
      </c>
      <c r="D15" s="20">
        <v>37580037.420000002</v>
      </c>
      <c r="E15" s="14">
        <f>D15/D7*100</f>
        <v>0.10941627568668018</v>
      </c>
      <c r="F15" s="14">
        <f t="shared" si="0"/>
        <v>32.250898887782775</v>
      </c>
    </row>
    <row r="16" spans="1:6" ht="18" customHeight="1" x14ac:dyDescent="0.25">
      <c r="A16" s="6" t="s">
        <v>13</v>
      </c>
      <c r="B16" s="12" t="s">
        <v>87</v>
      </c>
      <c r="C16" s="19">
        <v>2000000</v>
      </c>
      <c r="D16" s="20"/>
      <c r="E16" s="14">
        <f>D16/D7*100</f>
        <v>0</v>
      </c>
      <c r="F16" s="14">
        <f t="shared" si="0"/>
        <v>0</v>
      </c>
    </row>
    <row r="17" spans="1:6" ht="19.5" customHeight="1" x14ac:dyDescent="0.25">
      <c r="A17" s="6" t="s">
        <v>14</v>
      </c>
      <c r="B17" s="12" t="s">
        <v>88</v>
      </c>
      <c r="C17" s="19">
        <v>488246000</v>
      </c>
      <c r="D17" s="20"/>
      <c r="E17" s="14">
        <f>D17/D7*100</f>
        <v>0</v>
      </c>
      <c r="F17" s="14">
        <f t="shared" si="0"/>
        <v>0</v>
      </c>
    </row>
    <row r="18" spans="1:6" ht="21" customHeight="1" x14ac:dyDescent="0.25">
      <c r="A18" s="6" t="s">
        <v>15</v>
      </c>
      <c r="B18" s="12" t="s">
        <v>89</v>
      </c>
      <c r="C18" s="19">
        <v>142406000</v>
      </c>
      <c r="D18" s="20">
        <v>85587266.469999999</v>
      </c>
      <c r="E18" s="14">
        <f>D18/D7*100</f>
        <v>0.24919187383158486</v>
      </c>
      <c r="F18" s="14">
        <f t="shared" si="0"/>
        <v>60.100885124222295</v>
      </c>
    </row>
    <row r="19" spans="1:6" ht="19.5" customHeight="1" x14ac:dyDescent="0.25">
      <c r="A19" s="9" t="s">
        <v>16</v>
      </c>
      <c r="B19" s="11" t="s">
        <v>90</v>
      </c>
      <c r="C19" s="17">
        <v>29214000</v>
      </c>
      <c r="D19" s="18">
        <v>13837000</v>
      </c>
      <c r="E19" s="13">
        <f>D19/D7*100</f>
        <v>4.0287160700666312E-2</v>
      </c>
      <c r="F19" s="13">
        <f t="shared" si="0"/>
        <v>47.364277401245978</v>
      </c>
    </row>
    <row r="20" spans="1:6" ht="23.25" customHeight="1" x14ac:dyDescent="0.25">
      <c r="A20" s="6" t="s">
        <v>17</v>
      </c>
      <c r="B20" s="12" t="s">
        <v>91</v>
      </c>
      <c r="C20" s="19">
        <v>29009000</v>
      </c>
      <c r="D20" s="20">
        <v>13632000</v>
      </c>
      <c r="E20" s="14">
        <f>D20/D7*100</f>
        <v>3.9690292308411007E-2</v>
      </c>
      <c r="F20" s="14">
        <f t="shared" si="0"/>
        <v>46.992312730531907</v>
      </c>
    </row>
    <row r="21" spans="1:6" ht="18.75" customHeight="1" x14ac:dyDescent="0.25">
      <c r="A21" s="6" t="s">
        <v>18</v>
      </c>
      <c r="B21" s="12" t="s">
        <v>92</v>
      </c>
      <c r="C21" s="19">
        <v>205000</v>
      </c>
      <c r="D21" s="20">
        <v>205000</v>
      </c>
      <c r="E21" s="14">
        <f>D21/D7*100</f>
        <v>5.9686839225530058E-4</v>
      </c>
      <c r="F21" s="14">
        <f t="shared" si="0"/>
        <v>100</v>
      </c>
    </row>
    <row r="22" spans="1:6" ht="29.25" customHeight="1" x14ac:dyDescent="0.25">
      <c r="A22" s="9" t="s">
        <v>19</v>
      </c>
      <c r="B22" s="11" t="s">
        <v>94</v>
      </c>
      <c r="C22" s="17">
        <v>387575000</v>
      </c>
      <c r="D22" s="18">
        <v>131909178.90000001</v>
      </c>
      <c r="E22" s="13">
        <f>D22/D7*100</f>
        <v>0.38406058309151131</v>
      </c>
      <c r="F22" s="13">
        <f t="shared" si="0"/>
        <v>34.034491104947428</v>
      </c>
    </row>
    <row r="23" spans="1:6" ht="20.25" customHeight="1" x14ac:dyDescent="0.25">
      <c r="A23" s="6" t="s">
        <v>20</v>
      </c>
      <c r="B23" s="12" t="s">
        <v>93</v>
      </c>
      <c r="C23" s="19">
        <v>1547000</v>
      </c>
      <c r="D23" s="20"/>
      <c r="E23" s="14">
        <f>D23/D7*100</f>
        <v>0</v>
      </c>
      <c r="F23" s="14">
        <f t="shared" si="0"/>
        <v>0</v>
      </c>
    </row>
    <row r="24" spans="1:6" ht="45" customHeight="1" x14ac:dyDescent="0.25">
      <c r="A24" s="6" t="s">
        <v>21</v>
      </c>
      <c r="B24" s="12" t="s">
        <v>95</v>
      </c>
      <c r="C24" s="19">
        <v>98845000</v>
      </c>
      <c r="D24" s="20">
        <v>22807341.77</v>
      </c>
      <c r="E24" s="14">
        <f>D24/D7*100</f>
        <v>6.6404787384766156E-2</v>
      </c>
      <c r="F24" s="14">
        <f t="shared" si="0"/>
        <v>23.073844676007891</v>
      </c>
    </row>
    <row r="25" spans="1:6" ht="18.75" customHeight="1" x14ac:dyDescent="0.25">
      <c r="A25" s="6" t="s">
        <v>22</v>
      </c>
      <c r="B25" s="12" t="s">
        <v>96</v>
      </c>
      <c r="C25" s="19">
        <v>118756000</v>
      </c>
      <c r="D25" s="20">
        <v>39212709.280000001</v>
      </c>
      <c r="E25" s="14">
        <f>D25/D7*100</f>
        <v>0.11416988655574686</v>
      </c>
      <c r="F25" s="14">
        <f t="shared" si="0"/>
        <v>33.019560510626832</v>
      </c>
    </row>
    <row r="26" spans="1:6" ht="42.75" customHeight="1" x14ac:dyDescent="0.25">
      <c r="A26" s="6" t="s">
        <v>23</v>
      </c>
      <c r="B26" s="12" t="s">
        <v>97</v>
      </c>
      <c r="C26" s="19">
        <v>168427000</v>
      </c>
      <c r="D26" s="20">
        <v>69889127.849999994</v>
      </c>
      <c r="E26" s="14">
        <f>D26/D7*100</f>
        <v>0.20348590915099826</v>
      </c>
      <c r="F26" s="14">
        <f t="shared" si="0"/>
        <v>41.495204361533474</v>
      </c>
    </row>
    <row r="27" spans="1:6" ht="21" customHeight="1" x14ac:dyDescent="0.25">
      <c r="A27" s="9" t="s">
        <v>24</v>
      </c>
      <c r="B27" s="11" t="s">
        <v>98</v>
      </c>
      <c r="C27" s="17">
        <v>26331422000</v>
      </c>
      <c r="D27" s="18">
        <v>12024947153.33</v>
      </c>
      <c r="E27" s="13">
        <f>D27/D7*100</f>
        <v>35.011272557868438</v>
      </c>
      <c r="F27" s="13">
        <f t="shared" si="0"/>
        <v>45.667670942078253</v>
      </c>
    </row>
    <row r="28" spans="1:6" ht="24.75" customHeight="1" x14ac:dyDescent="0.25">
      <c r="A28" s="6" t="s">
        <v>25</v>
      </c>
      <c r="B28" s="12" t="s">
        <v>99</v>
      </c>
      <c r="C28" s="19">
        <v>247690000</v>
      </c>
      <c r="D28" s="20">
        <v>106860489.8</v>
      </c>
      <c r="E28" s="14">
        <f>D28/D7*100</f>
        <v>0.3111299938660485</v>
      </c>
      <c r="F28" s="14">
        <f t="shared" si="0"/>
        <v>43.142835722071943</v>
      </c>
    </row>
    <row r="29" spans="1:6" ht="20.25" customHeight="1" x14ac:dyDescent="0.25">
      <c r="A29" s="6" t="s">
        <v>26</v>
      </c>
      <c r="B29" s="12" t="s">
        <v>100</v>
      </c>
      <c r="C29" s="19">
        <v>8113755000</v>
      </c>
      <c r="D29" s="20">
        <v>3708786764.3299999</v>
      </c>
      <c r="E29" s="14">
        <f>D29/D7*100</f>
        <v>10.798329723138465</v>
      </c>
      <c r="F29" s="14">
        <f t="shared" si="0"/>
        <v>45.709868788618834</v>
      </c>
    </row>
    <row r="30" spans="1:6" ht="20.25" customHeight="1" x14ac:dyDescent="0.25">
      <c r="A30" s="6" t="s">
        <v>27</v>
      </c>
      <c r="B30" s="12" t="s">
        <v>101</v>
      </c>
      <c r="C30" s="19">
        <v>7034000</v>
      </c>
      <c r="D30" s="20"/>
      <c r="E30" s="14">
        <f>D30/D7*100</f>
        <v>0</v>
      </c>
      <c r="F30" s="14">
        <f t="shared" si="0"/>
        <v>0</v>
      </c>
    </row>
    <row r="31" spans="1:6" ht="20.25" customHeight="1" x14ac:dyDescent="0.25">
      <c r="A31" s="6" t="s">
        <v>28</v>
      </c>
      <c r="B31" s="12" t="s">
        <v>102</v>
      </c>
      <c r="C31" s="19">
        <v>221671000</v>
      </c>
      <c r="D31" s="20">
        <v>84226560.549999997</v>
      </c>
      <c r="E31" s="14">
        <f>D31/D7*100</f>
        <v>0.24523010624718158</v>
      </c>
      <c r="F31" s="14">
        <f t="shared" si="0"/>
        <v>37.996201826129713</v>
      </c>
    </row>
    <row r="32" spans="1:6" ht="19.5" customHeight="1" x14ac:dyDescent="0.25">
      <c r="A32" s="6" t="s">
        <v>29</v>
      </c>
      <c r="B32" s="12" t="s">
        <v>103</v>
      </c>
      <c r="C32" s="19">
        <v>151898000</v>
      </c>
      <c r="D32" s="20">
        <v>57557386.899999999</v>
      </c>
      <c r="E32" s="14">
        <f>D32/D7*100</f>
        <v>0.16758139015326487</v>
      </c>
      <c r="F32" s="14">
        <f t="shared" si="0"/>
        <v>37.892129521126016</v>
      </c>
    </row>
    <row r="33" spans="1:6" ht="20.25" customHeight="1" x14ac:dyDescent="0.25">
      <c r="A33" s="6" t="s">
        <v>30</v>
      </c>
      <c r="B33" s="12" t="s">
        <v>104</v>
      </c>
      <c r="C33" s="19">
        <v>15704510000</v>
      </c>
      <c r="D33" s="20">
        <v>7082859762.5299997</v>
      </c>
      <c r="E33" s="14">
        <f>D33/D7*100</f>
        <v>20.622122531858736</v>
      </c>
      <c r="F33" s="14">
        <f t="shared" si="0"/>
        <v>45.100800741506738</v>
      </c>
    </row>
    <row r="34" spans="1:6" ht="30" customHeight="1" x14ac:dyDescent="0.25">
      <c r="A34" s="6" t="s">
        <v>31</v>
      </c>
      <c r="B34" s="12" t="s">
        <v>105</v>
      </c>
      <c r="C34" s="19">
        <v>1884864000</v>
      </c>
      <c r="D34" s="20">
        <v>984656189.22000003</v>
      </c>
      <c r="E34" s="14">
        <f>D34/D7*100</f>
        <v>2.8668788126047438</v>
      </c>
      <c r="F34" s="14">
        <f t="shared" si="0"/>
        <v>52.240171663313639</v>
      </c>
    </row>
    <row r="35" spans="1:6" ht="21" customHeight="1" x14ac:dyDescent="0.25">
      <c r="A35" s="9" t="s">
        <v>32</v>
      </c>
      <c r="B35" s="11" t="s">
        <v>106</v>
      </c>
      <c r="C35" s="17">
        <v>1036591000</v>
      </c>
      <c r="D35" s="18">
        <v>537727940.26999998</v>
      </c>
      <c r="E35" s="13">
        <f>D35/D7*100</f>
        <v>1.5656234691693132</v>
      </c>
      <c r="F35" s="13">
        <f t="shared" si="0"/>
        <v>51.874648754426765</v>
      </c>
    </row>
    <row r="36" spans="1:6" ht="21.75" customHeight="1" x14ac:dyDescent="0.25">
      <c r="A36" s="6" t="s">
        <v>33</v>
      </c>
      <c r="B36" s="12" t="s">
        <v>107</v>
      </c>
      <c r="C36" s="19">
        <v>24629000</v>
      </c>
      <c r="D36" s="20">
        <v>6602217.5999999996</v>
      </c>
      <c r="E36" s="14">
        <f>D36/D7*100</f>
        <v>1.9222707337715361E-2</v>
      </c>
      <c r="F36" s="14">
        <f t="shared" si="0"/>
        <v>26.806681554265293</v>
      </c>
    </row>
    <row r="37" spans="1:6" ht="20.25" customHeight="1" x14ac:dyDescent="0.25">
      <c r="A37" s="6" t="s">
        <v>34</v>
      </c>
      <c r="B37" s="12" t="s">
        <v>108</v>
      </c>
      <c r="C37" s="19">
        <v>350641000</v>
      </c>
      <c r="D37" s="20">
        <v>28732189.649999999</v>
      </c>
      <c r="E37" s="14">
        <f>D37/D7*100</f>
        <v>8.3655296792048223E-2</v>
      </c>
      <c r="F37" s="14">
        <f t="shared" si="0"/>
        <v>8.1941899692277858</v>
      </c>
    </row>
    <row r="38" spans="1:6" ht="21" customHeight="1" x14ac:dyDescent="0.25">
      <c r="A38" s="6" t="s">
        <v>35</v>
      </c>
      <c r="B38" s="12" t="s">
        <v>109</v>
      </c>
      <c r="C38" s="19">
        <v>629408000</v>
      </c>
      <c r="D38" s="20">
        <v>481481523.39999998</v>
      </c>
      <c r="E38" s="14">
        <f>D38/D7*100</f>
        <v>1.4018590379141018</v>
      </c>
      <c r="F38" s="14">
        <f t="shared" si="0"/>
        <v>76.497522020692458</v>
      </c>
    </row>
    <row r="39" spans="1:6" ht="29.25" customHeight="1" x14ac:dyDescent="0.25">
      <c r="A39" s="6" t="s">
        <v>36</v>
      </c>
      <c r="B39" s="12" t="s">
        <v>110</v>
      </c>
      <c r="C39" s="19">
        <v>31913000</v>
      </c>
      <c r="D39" s="20">
        <v>20912009.620000001</v>
      </c>
      <c r="E39" s="14">
        <f>D39/D7*100</f>
        <v>6.0886427125447708E-2</v>
      </c>
      <c r="F39" s="14">
        <f t="shared" si="0"/>
        <v>65.528184814965698</v>
      </c>
    </row>
    <row r="40" spans="1:6" ht="24" customHeight="1" x14ac:dyDescent="0.25">
      <c r="A40" s="9" t="s">
        <v>37</v>
      </c>
      <c r="B40" s="11" t="s">
        <v>111</v>
      </c>
      <c r="C40" s="17">
        <v>93558000</v>
      </c>
      <c r="D40" s="18">
        <v>33571088.219999999</v>
      </c>
      <c r="E40" s="13">
        <f>D40/D7*100</f>
        <v>9.774400708357199E-2</v>
      </c>
      <c r="F40" s="13">
        <f t="shared" si="0"/>
        <v>35.882648431988713</v>
      </c>
    </row>
    <row r="41" spans="1:6" ht="30" customHeight="1" x14ac:dyDescent="0.25">
      <c r="A41" s="6" t="s">
        <v>38</v>
      </c>
      <c r="B41" s="12" t="s">
        <v>112</v>
      </c>
      <c r="C41" s="19">
        <v>13437000</v>
      </c>
      <c r="D41" s="20">
        <v>3951570.35</v>
      </c>
      <c r="E41" s="14">
        <f>D41/D7*100</f>
        <v>1.1505207032625442E-2</v>
      </c>
      <c r="F41" s="14">
        <f t="shared" si="0"/>
        <v>29.408129418769068</v>
      </c>
    </row>
    <row r="42" spans="1:6" ht="29.25" customHeight="1" x14ac:dyDescent="0.25">
      <c r="A42" s="6" t="s">
        <v>39</v>
      </c>
      <c r="B42" s="12" t="s">
        <v>113</v>
      </c>
      <c r="C42" s="19">
        <v>80121000</v>
      </c>
      <c r="D42" s="20">
        <v>29619517.870000001</v>
      </c>
      <c r="E42" s="14">
        <f>D42/D7*100</f>
        <v>8.6238800050946571E-2</v>
      </c>
      <c r="F42" s="14">
        <f t="shared" si="0"/>
        <v>36.968482507707094</v>
      </c>
    </row>
    <row r="43" spans="1:6" ht="24" customHeight="1" x14ac:dyDescent="0.25">
      <c r="A43" s="9" t="s">
        <v>40</v>
      </c>
      <c r="B43" s="11" t="s">
        <v>114</v>
      </c>
      <c r="C43" s="17">
        <v>17464098000</v>
      </c>
      <c r="D43" s="18">
        <v>7692566954.29</v>
      </c>
      <c r="E43" s="13">
        <f>D43/D7*100</f>
        <v>22.397317416211347</v>
      </c>
      <c r="F43" s="13">
        <f t="shared" si="0"/>
        <v>44.047891590450305</v>
      </c>
    </row>
    <row r="44" spans="1:6" ht="18.75" customHeight="1" x14ac:dyDescent="0.25">
      <c r="A44" s="6" t="s">
        <v>41</v>
      </c>
      <c r="B44" s="12" t="s">
        <v>115</v>
      </c>
      <c r="C44" s="19">
        <v>3102153000</v>
      </c>
      <c r="D44" s="20">
        <v>1482976578.8299999</v>
      </c>
      <c r="E44" s="14">
        <f>D44/D7*100</f>
        <v>4.3177651041879423</v>
      </c>
      <c r="F44" s="14">
        <f t="shared" si="0"/>
        <v>47.804752983814787</v>
      </c>
    </row>
    <row r="45" spans="1:6" ht="18" customHeight="1" x14ac:dyDescent="0.25">
      <c r="A45" s="6" t="s">
        <v>42</v>
      </c>
      <c r="B45" s="12" t="s">
        <v>116</v>
      </c>
      <c r="C45" s="19">
        <v>11757781000</v>
      </c>
      <c r="D45" s="20">
        <v>5059532752.4200001</v>
      </c>
      <c r="E45" s="14">
        <f>D45/D7*100</f>
        <v>14.731098436585178</v>
      </c>
      <c r="F45" s="14">
        <f t="shared" si="0"/>
        <v>43.031357297945931</v>
      </c>
    </row>
    <row r="46" spans="1:6" ht="18" customHeight="1" x14ac:dyDescent="0.25">
      <c r="A46" s="6" t="s">
        <v>43</v>
      </c>
      <c r="B46" s="12" t="s">
        <v>117</v>
      </c>
      <c r="C46" s="19">
        <v>105910000</v>
      </c>
      <c r="D46" s="20">
        <v>49856131.289999999</v>
      </c>
      <c r="E46" s="14">
        <f>D46/D7*100</f>
        <v>0.14515877525429993</v>
      </c>
      <c r="F46" s="14">
        <f t="shared" si="0"/>
        <v>47.074054659616657</v>
      </c>
    </row>
    <row r="47" spans="1:6" ht="18" customHeight="1" x14ac:dyDescent="0.25">
      <c r="A47" s="6" t="s">
        <v>44</v>
      </c>
      <c r="B47" s="12" t="s">
        <v>118</v>
      </c>
      <c r="C47" s="19">
        <v>1755647000</v>
      </c>
      <c r="D47" s="20">
        <v>796855572.34000003</v>
      </c>
      <c r="E47" s="14">
        <f>D47/D7*100</f>
        <v>2.3200873381573324</v>
      </c>
      <c r="F47" s="14">
        <f t="shared" si="0"/>
        <v>45.388143080015517</v>
      </c>
    </row>
    <row r="48" spans="1:6" ht="30" customHeight="1" x14ac:dyDescent="0.25">
      <c r="A48" s="6" t="s">
        <v>45</v>
      </c>
      <c r="B48" s="12" t="s">
        <v>119</v>
      </c>
      <c r="C48" s="19">
        <v>77221000</v>
      </c>
      <c r="D48" s="20">
        <v>31771606.66</v>
      </c>
      <c r="E48" s="14">
        <f>D48/D7*100</f>
        <v>9.2504720909863419E-2</v>
      </c>
      <c r="F48" s="14">
        <f t="shared" si="0"/>
        <v>41.143738957019465</v>
      </c>
    </row>
    <row r="49" spans="1:6" ht="22.5" customHeight="1" x14ac:dyDescent="0.25">
      <c r="A49" s="6" t="s">
        <v>46</v>
      </c>
      <c r="B49" s="12" t="s">
        <v>120</v>
      </c>
      <c r="C49" s="19">
        <v>261902000</v>
      </c>
      <c r="D49" s="20">
        <v>100844309.15000001</v>
      </c>
      <c r="E49" s="14">
        <f>D49/D7*100</f>
        <v>0.29361356424613172</v>
      </c>
      <c r="F49" s="14">
        <f t="shared" si="0"/>
        <v>38.50459681483914</v>
      </c>
    </row>
    <row r="50" spans="1:6" ht="18.75" customHeight="1" x14ac:dyDescent="0.25">
      <c r="A50" s="6" t="s">
        <v>47</v>
      </c>
      <c r="B50" s="12" t="s">
        <v>121</v>
      </c>
      <c r="C50" s="19">
        <v>269059000</v>
      </c>
      <c r="D50" s="20">
        <v>118585298.84</v>
      </c>
      <c r="E50" s="14">
        <f>D50/D7*100</f>
        <v>0.34526739835973252</v>
      </c>
      <c r="F50" s="14">
        <f t="shared" si="0"/>
        <v>44.074087408337945</v>
      </c>
    </row>
    <row r="51" spans="1:6" ht="30.75" customHeight="1" x14ac:dyDescent="0.25">
      <c r="A51" s="6" t="s">
        <v>48</v>
      </c>
      <c r="B51" s="12" t="s">
        <v>122</v>
      </c>
      <c r="C51" s="19">
        <v>13277000</v>
      </c>
      <c r="D51" s="20">
        <v>3083000</v>
      </c>
      <c r="E51" s="14">
        <f>D51/D7*100</f>
        <v>8.9763183088931303E-3</v>
      </c>
      <c r="F51" s="14">
        <f t="shared" si="0"/>
        <v>23.220607064848984</v>
      </c>
    </row>
    <row r="52" spans="1:6" ht="17.25" customHeight="1" x14ac:dyDescent="0.25">
      <c r="A52" s="6" t="s">
        <v>49</v>
      </c>
      <c r="B52" s="12" t="s">
        <v>123</v>
      </c>
      <c r="C52" s="19">
        <v>121148000</v>
      </c>
      <c r="D52" s="20">
        <v>49061704.759999998</v>
      </c>
      <c r="E52" s="14">
        <f>D52/D7*100</f>
        <v>0.14284576020197767</v>
      </c>
      <c r="F52" s="14">
        <f t="shared" si="0"/>
        <v>40.497329514313066</v>
      </c>
    </row>
    <row r="53" spans="1:6" ht="21.75" customHeight="1" x14ac:dyDescent="0.25">
      <c r="A53" s="9" t="s">
        <v>50</v>
      </c>
      <c r="B53" s="11" t="s">
        <v>124</v>
      </c>
      <c r="C53" s="17">
        <v>1042271000</v>
      </c>
      <c r="D53" s="18">
        <v>450741530.55000001</v>
      </c>
      <c r="E53" s="13">
        <f>D53/D7*100</f>
        <v>1.3123579154247413</v>
      </c>
      <c r="F53" s="13">
        <f t="shared" si="0"/>
        <v>43.246097277003777</v>
      </c>
    </row>
    <row r="54" spans="1:6" ht="18.75" customHeight="1" x14ac:dyDescent="0.25">
      <c r="A54" s="6" t="s">
        <v>51</v>
      </c>
      <c r="B54" s="12" t="s">
        <v>125</v>
      </c>
      <c r="C54" s="19">
        <v>789571000</v>
      </c>
      <c r="D54" s="20">
        <v>386820169.02999997</v>
      </c>
      <c r="E54" s="14">
        <f>D54/D7*100</f>
        <v>1.1262474750285838</v>
      </c>
      <c r="F54" s="14">
        <f t="shared" si="0"/>
        <v>48.991182430712371</v>
      </c>
    </row>
    <row r="55" spans="1:6" ht="28.5" customHeight="1" x14ac:dyDescent="0.25">
      <c r="A55" s="6" t="s">
        <v>52</v>
      </c>
      <c r="B55" s="12" t="s">
        <v>126</v>
      </c>
      <c r="C55" s="19">
        <v>252700000</v>
      </c>
      <c r="D55" s="20">
        <v>63921361.520000003</v>
      </c>
      <c r="E55" s="14">
        <f>D55/D7*100</f>
        <v>0.18611044039615726</v>
      </c>
      <c r="F55" s="14">
        <f t="shared" si="0"/>
        <v>25.295354776414726</v>
      </c>
    </row>
    <row r="56" spans="1:6" ht="20.25" customHeight="1" x14ac:dyDescent="0.25">
      <c r="A56" s="9" t="s">
        <v>53</v>
      </c>
      <c r="B56" s="11" t="s">
        <v>127</v>
      </c>
      <c r="C56" s="17">
        <v>5917724000</v>
      </c>
      <c r="D56" s="18">
        <v>2164466208.4499998</v>
      </c>
      <c r="E56" s="13">
        <f>D56/D7*100</f>
        <v>6.3019583703828177</v>
      </c>
      <c r="F56" s="13">
        <f t="shared" si="0"/>
        <v>36.575991182589789</v>
      </c>
    </row>
    <row r="57" spans="1:6" ht="18" customHeight="1" x14ac:dyDescent="0.25">
      <c r="A57" s="6" t="s">
        <v>54</v>
      </c>
      <c r="B57" s="12" t="s">
        <v>128</v>
      </c>
      <c r="C57" s="19">
        <v>3528032000</v>
      </c>
      <c r="D57" s="20">
        <v>1368491668.53</v>
      </c>
      <c r="E57" s="14">
        <f>D57/D7*100</f>
        <v>3.9844362049281696</v>
      </c>
      <c r="F57" s="14">
        <f t="shared" si="0"/>
        <v>38.789094558382693</v>
      </c>
    </row>
    <row r="58" spans="1:6" ht="17.25" customHeight="1" x14ac:dyDescent="0.25">
      <c r="A58" s="6" t="s">
        <v>55</v>
      </c>
      <c r="B58" s="12" t="s">
        <v>129</v>
      </c>
      <c r="C58" s="19">
        <v>941893000</v>
      </c>
      <c r="D58" s="20">
        <v>340618525.42000002</v>
      </c>
      <c r="E58" s="14">
        <f>D58/D7*100</f>
        <v>0.99172893482832503</v>
      </c>
      <c r="F58" s="14">
        <f t="shared" si="0"/>
        <v>36.163186839694106</v>
      </c>
    </row>
    <row r="59" spans="1:6" ht="19.5" customHeight="1" x14ac:dyDescent="0.25">
      <c r="A59" s="6" t="s">
        <v>56</v>
      </c>
      <c r="B59" s="12" t="s">
        <v>130</v>
      </c>
      <c r="C59" s="19">
        <v>29349000</v>
      </c>
      <c r="D59" s="20">
        <v>13443889</v>
      </c>
      <c r="E59" s="14">
        <f>D59/D7*100</f>
        <v>3.9142597137018148E-2</v>
      </c>
      <c r="F59" s="14">
        <f t="shared" si="0"/>
        <v>45.806974683975604</v>
      </c>
    </row>
    <row r="60" spans="1:6" ht="21" customHeight="1" x14ac:dyDescent="0.25">
      <c r="A60" s="6" t="s">
        <v>57</v>
      </c>
      <c r="B60" s="12" t="s">
        <v>131</v>
      </c>
      <c r="C60" s="19">
        <v>221611000</v>
      </c>
      <c r="D60" s="20">
        <v>95509956.489999995</v>
      </c>
      <c r="E60" s="14">
        <f>D60/D7*100</f>
        <v>0.27808231304663417</v>
      </c>
      <c r="F60" s="14">
        <f t="shared" si="0"/>
        <v>43.098021528714725</v>
      </c>
    </row>
    <row r="61" spans="1:6" ht="45.75" customHeight="1" x14ac:dyDescent="0.25">
      <c r="A61" s="6" t="s">
        <v>58</v>
      </c>
      <c r="B61" s="12" t="s">
        <v>132</v>
      </c>
      <c r="C61" s="19">
        <v>231936000</v>
      </c>
      <c r="D61" s="20">
        <v>107924397.56999999</v>
      </c>
      <c r="E61" s="14">
        <f>D61/D7*100</f>
        <v>0.31422761786696468</v>
      </c>
      <c r="F61" s="14">
        <f t="shared" si="0"/>
        <v>46.531973290045528</v>
      </c>
    </row>
    <row r="62" spans="1:6" ht="16.5" customHeight="1" x14ac:dyDescent="0.25">
      <c r="A62" s="6" t="s">
        <v>59</v>
      </c>
      <c r="B62" s="12" t="s">
        <v>133</v>
      </c>
      <c r="C62" s="19">
        <v>964903000</v>
      </c>
      <c r="D62" s="20">
        <v>238477771.44</v>
      </c>
      <c r="E62" s="14">
        <f>D62/D7*100</f>
        <v>0.69434070257570657</v>
      </c>
      <c r="F62" s="14">
        <f t="shared" si="0"/>
        <v>24.715206755497704</v>
      </c>
    </row>
    <row r="63" spans="1:6" ht="21.75" customHeight="1" x14ac:dyDescent="0.25">
      <c r="A63" s="9" t="s">
        <v>60</v>
      </c>
      <c r="B63" s="11" t="s">
        <v>134</v>
      </c>
      <c r="C63" s="17">
        <v>16320617000</v>
      </c>
      <c r="D63" s="18">
        <v>7652330238.8699999</v>
      </c>
      <c r="E63" s="22">
        <f>D63/D7*100</f>
        <v>22.280166081370524</v>
      </c>
      <c r="F63" s="13">
        <f t="shared" si="0"/>
        <v>46.887505777937193</v>
      </c>
    </row>
    <row r="64" spans="1:6" ht="20.25" customHeight="1" x14ac:dyDescent="0.25">
      <c r="A64" s="6" t="s">
        <v>61</v>
      </c>
      <c r="B64" s="12" t="s">
        <v>135</v>
      </c>
      <c r="C64" s="19">
        <v>107925000</v>
      </c>
      <c r="D64" s="20">
        <v>47859690.729999997</v>
      </c>
      <c r="E64" s="14">
        <f>D64/D7*100</f>
        <v>0.13934603248707811</v>
      </c>
      <c r="F64" s="14">
        <f t="shared" si="0"/>
        <v>44.345323817465832</v>
      </c>
    </row>
    <row r="65" spans="1:6" ht="19.5" customHeight="1" x14ac:dyDescent="0.25">
      <c r="A65" s="6" t="s">
        <v>62</v>
      </c>
      <c r="B65" s="12" t="s">
        <v>136</v>
      </c>
      <c r="C65" s="19">
        <v>1858782000</v>
      </c>
      <c r="D65" s="20">
        <v>777702145.41999996</v>
      </c>
      <c r="E65" s="14">
        <f>D65/D7*100</f>
        <v>2.2643211180016261</v>
      </c>
      <c r="F65" s="14">
        <f t="shared" si="0"/>
        <v>41.839341322435871</v>
      </c>
    </row>
    <row r="66" spans="1:6" ht="17.25" customHeight="1" x14ac:dyDescent="0.25">
      <c r="A66" s="6" t="s">
        <v>63</v>
      </c>
      <c r="B66" s="12" t="s">
        <v>137</v>
      </c>
      <c r="C66" s="19">
        <v>12113361000</v>
      </c>
      <c r="D66" s="20">
        <v>5882196195.2700005</v>
      </c>
      <c r="E66" s="14">
        <f>D66/D7*100</f>
        <v>17.126326760980739</v>
      </c>
      <c r="F66" s="14">
        <f t="shared" si="0"/>
        <v>48.559571495227466</v>
      </c>
    </row>
    <row r="67" spans="1:6" ht="16.5" customHeight="1" x14ac:dyDescent="0.25">
      <c r="A67" s="6" t="s">
        <v>64</v>
      </c>
      <c r="B67" s="12" t="s">
        <v>138</v>
      </c>
      <c r="C67" s="19">
        <v>1840942000</v>
      </c>
      <c r="D67" s="20">
        <v>784689072.09000003</v>
      </c>
      <c r="E67" s="14">
        <f>D67/D7*100</f>
        <v>2.2846639262373754</v>
      </c>
      <c r="F67" s="14">
        <f t="shared" si="0"/>
        <v>42.624323421922043</v>
      </c>
    </row>
    <row r="68" spans="1:6" ht="32.25" customHeight="1" x14ac:dyDescent="0.25">
      <c r="A68" s="6" t="s">
        <v>65</v>
      </c>
      <c r="B68" s="12" t="s">
        <v>139</v>
      </c>
      <c r="C68" s="19">
        <v>399607000</v>
      </c>
      <c r="D68" s="20">
        <v>159883135.36000001</v>
      </c>
      <c r="E68" s="14">
        <f>D68/D7*100</f>
        <v>0.46550824366370636</v>
      </c>
      <c r="F68" s="14">
        <f t="shared" si="0"/>
        <v>40.010093757116373</v>
      </c>
    </row>
    <row r="69" spans="1:6" ht="24" customHeight="1" x14ac:dyDescent="0.25">
      <c r="A69" s="9" t="s">
        <v>66</v>
      </c>
      <c r="B69" s="11" t="s">
        <v>140</v>
      </c>
      <c r="C69" s="17">
        <v>395581000</v>
      </c>
      <c r="D69" s="18">
        <v>122425974.06999999</v>
      </c>
      <c r="E69" s="13">
        <f>D69/D7*100</f>
        <v>0.35644972835829275</v>
      </c>
      <c r="F69" s="13">
        <f t="shared" si="0"/>
        <v>30.948395921442128</v>
      </c>
    </row>
    <row r="70" spans="1:6" ht="18.75" customHeight="1" x14ac:dyDescent="0.25">
      <c r="A70" s="6" t="s">
        <v>67</v>
      </c>
      <c r="B70" s="12" t="s">
        <v>141</v>
      </c>
      <c r="C70" s="19">
        <v>175033000</v>
      </c>
      <c r="D70" s="20">
        <v>75587843.939999998</v>
      </c>
      <c r="E70" s="14">
        <f>D70/D7*100</f>
        <v>0.22007802383664565</v>
      </c>
      <c r="F70" s="14">
        <f t="shared" si="0"/>
        <v>43.184910239783356</v>
      </c>
    </row>
    <row r="71" spans="1:6" ht="18" customHeight="1" x14ac:dyDescent="0.25">
      <c r="A71" s="6" t="s">
        <v>68</v>
      </c>
      <c r="B71" s="12" t="s">
        <v>142</v>
      </c>
      <c r="C71" s="19">
        <v>56301000</v>
      </c>
      <c r="D71" s="20">
        <v>18583753.940000001</v>
      </c>
      <c r="E71" s="14">
        <f>D71/D7*100</f>
        <v>5.4107587006028829E-2</v>
      </c>
      <c r="F71" s="14">
        <f t="shared" si="0"/>
        <v>33.007857657945685</v>
      </c>
    </row>
    <row r="72" spans="1:6" ht="31.5" customHeight="1" x14ac:dyDescent="0.25">
      <c r="A72" s="6" t="s">
        <v>69</v>
      </c>
      <c r="B72" s="12" t="s">
        <v>143</v>
      </c>
      <c r="C72" s="19">
        <v>164247000</v>
      </c>
      <c r="D72" s="20">
        <v>28254376.190000001</v>
      </c>
      <c r="E72" s="14">
        <f>D72/D7*100</f>
        <v>8.2264117515618268E-2</v>
      </c>
      <c r="F72" s="14">
        <f t="shared" si="0"/>
        <v>17.202369717559527</v>
      </c>
    </row>
    <row r="73" spans="1:6" ht="21.75" customHeight="1" x14ac:dyDescent="0.25">
      <c r="A73" s="9" t="s">
        <v>70</v>
      </c>
      <c r="B73" s="11" t="s">
        <v>144</v>
      </c>
      <c r="C73" s="17">
        <v>189548000</v>
      </c>
      <c r="D73" s="18">
        <v>78243856.689999998</v>
      </c>
      <c r="E73" s="13">
        <f>D73/D7*100</f>
        <v>0.22781114608007047</v>
      </c>
      <c r="F73" s="13">
        <f t="shared" si="0"/>
        <v>41.279178197606939</v>
      </c>
    </row>
    <row r="74" spans="1:6" ht="16.5" customHeight="1" x14ac:dyDescent="0.25">
      <c r="A74" s="6" t="s">
        <v>71</v>
      </c>
      <c r="B74" s="12" t="s">
        <v>145</v>
      </c>
      <c r="C74" s="19">
        <v>101190000</v>
      </c>
      <c r="D74" s="20">
        <v>47137288.689999998</v>
      </c>
      <c r="E74" s="14">
        <f>D74/D7*100</f>
        <v>0.13724272056426468</v>
      </c>
      <c r="F74" s="14">
        <f t="shared" si="0"/>
        <v>46.582951566360308</v>
      </c>
    </row>
    <row r="75" spans="1:6" ht="19.5" customHeight="1" x14ac:dyDescent="0.25">
      <c r="A75" s="6" t="s">
        <v>72</v>
      </c>
      <c r="B75" s="12" t="s">
        <v>146</v>
      </c>
      <c r="C75" s="19">
        <v>68779000</v>
      </c>
      <c r="D75" s="20">
        <v>28719448</v>
      </c>
      <c r="E75" s="14">
        <f>D75/D7*100</f>
        <v>8.3618198801071741E-2</v>
      </c>
      <c r="F75" s="14">
        <f t="shared" si="0"/>
        <v>41.756129051018483</v>
      </c>
    </row>
    <row r="76" spans="1:6" ht="31.5" customHeight="1" x14ac:dyDescent="0.25">
      <c r="A76" s="6" t="s">
        <v>73</v>
      </c>
      <c r="B76" s="12" t="s">
        <v>147</v>
      </c>
      <c r="C76" s="19">
        <v>19579000</v>
      </c>
      <c r="D76" s="20">
        <v>2387120</v>
      </c>
      <c r="E76" s="14">
        <f>D76/D7*100</f>
        <v>6.9502267147340153E-3</v>
      </c>
      <c r="F76" s="14">
        <f t="shared" ref="F76:F81" si="1">D76/C76*100</f>
        <v>12.192246795035496</v>
      </c>
    </row>
    <row r="77" spans="1:6" ht="33" customHeight="1" x14ac:dyDescent="0.25">
      <c r="A77" s="9" t="s">
        <v>74</v>
      </c>
      <c r="B77" s="11" t="s">
        <v>148</v>
      </c>
      <c r="C77" s="17">
        <v>2432996000</v>
      </c>
      <c r="D77" s="18">
        <v>1047444775.3099999</v>
      </c>
      <c r="E77" s="13">
        <f>D77/D7*100</f>
        <v>3.0496911171487522</v>
      </c>
      <c r="F77" s="13">
        <f t="shared" si="1"/>
        <v>43.051643952969911</v>
      </c>
    </row>
    <row r="78" spans="1:6" ht="34.5" customHeight="1" x14ac:dyDescent="0.25">
      <c r="A78" s="6" t="s">
        <v>75</v>
      </c>
      <c r="B78" s="12" t="s">
        <v>149</v>
      </c>
      <c r="C78" s="19">
        <v>2432996000</v>
      </c>
      <c r="D78" s="20">
        <v>1047444775.3099999</v>
      </c>
      <c r="E78" s="14">
        <f>D78/D7*100</f>
        <v>3.0496911171487522</v>
      </c>
      <c r="F78" s="14">
        <f t="shared" si="1"/>
        <v>43.051643952969911</v>
      </c>
    </row>
    <row r="79" spans="1:6" ht="44.25" customHeight="1" x14ac:dyDescent="0.25">
      <c r="A79" s="9" t="s">
        <v>76</v>
      </c>
      <c r="B79" s="11" t="s">
        <v>150</v>
      </c>
      <c r="C79" s="17">
        <v>3598197000</v>
      </c>
      <c r="D79" s="18">
        <v>1798339000</v>
      </c>
      <c r="E79" s="13">
        <f>D79/D7*100</f>
        <v>5.2359595495609996</v>
      </c>
      <c r="F79" s="13">
        <f t="shared" si="1"/>
        <v>49.9788922062911</v>
      </c>
    </row>
    <row r="80" spans="1:6" ht="45.75" customHeight="1" x14ac:dyDescent="0.25">
      <c r="A80" s="6" t="s">
        <v>77</v>
      </c>
      <c r="B80" s="12" t="s">
        <v>151</v>
      </c>
      <c r="C80" s="19">
        <v>2907664000</v>
      </c>
      <c r="D80" s="20">
        <v>1453069000</v>
      </c>
      <c r="E80" s="14">
        <f>D80/D7*100</f>
        <v>4.2306875993464264</v>
      </c>
      <c r="F80" s="14">
        <f t="shared" si="1"/>
        <v>49.973759003791358</v>
      </c>
    </row>
    <row r="81" spans="1:6" ht="36.75" customHeight="1" x14ac:dyDescent="0.25">
      <c r="A81" s="6" t="s">
        <v>78</v>
      </c>
      <c r="B81" s="12" t="s">
        <v>152</v>
      </c>
      <c r="C81" s="19">
        <v>690533000</v>
      </c>
      <c r="D81" s="20">
        <v>345270000</v>
      </c>
      <c r="E81" s="14">
        <f>D81/D7*100</f>
        <v>1.0052719502145737</v>
      </c>
      <c r="F81" s="14">
        <f t="shared" si="1"/>
        <v>50.000506854849803</v>
      </c>
    </row>
  </sheetData>
  <mergeCells count="7">
    <mergeCell ref="A4:A5"/>
    <mergeCell ref="E4:E5"/>
    <mergeCell ref="F4:F5"/>
    <mergeCell ref="A2:F2"/>
    <mergeCell ref="C4:C5"/>
    <mergeCell ref="D4:D5"/>
    <mergeCell ref="B4:B5"/>
  </mergeCells>
  <pageMargins left="0.78740157480314965" right="0.59055118110236227" top="0.59055118110236227" bottom="0.59055118110236227" header="0.19685039370078741" footer="0.19685039370078741"/>
  <pageSetup paperSize="8" orientation="portrait" horizontalDpi="300" verticalDpi="300" r:id="rId1"/>
  <headerFooter alignWithMargins="0">
    <oddFooter>&amp;L&amp;"Arial,Regular"&amp;8 - 2 -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Феофанова Жанна Александровна</dc:creator>
  <cp:lastModifiedBy>Чернышова Наталья Сергеевна</cp:lastModifiedBy>
  <cp:lastPrinted>2017-07-20T08:37:47Z</cp:lastPrinted>
  <dcterms:created xsi:type="dcterms:W3CDTF">2017-07-19T11:18:17Z</dcterms:created>
  <dcterms:modified xsi:type="dcterms:W3CDTF">2017-07-20T10:51:58Z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