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90" windowWidth="12975" windowHeight="11790" activeTab="0"/>
  </bookViews>
  <sheets>
    <sheet name="на 01.10.2016" sheetId="1" r:id="rId1"/>
  </sheets>
  <definedNames>
    <definedName name="_xlnm.Print_Titles" localSheetId="0">'на 01.10.2016'!$3:$4</definedName>
  </definedNames>
  <calcPr fullCalcOnLoad="1"/>
</workbook>
</file>

<file path=xl/sharedStrings.xml><?xml version="1.0" encoding="utf-8"?>
<sst xmlns="http://schemas.openxmlformats.org/spreadsheetml/2006/main" count="154" uniqueCount="154">
  <si>
    <t>Утвержденные бюджетные назначения</t>
  </si>
  <si>
    <t>Наименование показателя</t>
  </si>
  <si>
    <t>1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</si>
  <si>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</si>
  <si>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</si>
  <si>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</si>
  <si>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</si>
  <si>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</si>
  <si>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</si>
  <si>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</si>
  <si>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</si>
  <si>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</si>
  <si>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</si>
  <si>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</si>
  <si>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</si>
  <si>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</si>
  <si>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</si>
  <si>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</si>
  <si>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</si>
  <si>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</si>
  <si>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</si>
  <si>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</si>
  <si>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</si>
  <si>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</si>
  <si>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</si>
  <si>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</si>
  <si>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</si>
  <si>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</si>
  <si>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</si>
  <si>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</si>
  <si>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</si>
  <si>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</si>
  <si>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</si>
  <si>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</si>
  <si>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</si>
  <si>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</si>
  <si>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</si>
  <si>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</si>
  <si>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</si>
  <si>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</si>
  <si>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</si>
  <si>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</si>
  <si>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</si>
  <si>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</si>
  <si>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</si>
  <si>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</si>
  <si>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</si>
  <si>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</si>
  <si>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</si>
  <si>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</si>
  <si>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</si>
  <si>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</si>
  <si>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</si>
  <si>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</si>
  <si>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</si>
  <si>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</si>
  <si>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</si>
  <si>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</si>
  <si>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</si>
  <si>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</si>
  <si>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</si>
  <si>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</si>
  <si>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</si>
  <si>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</si>
  <si>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</si>
  <si>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</si>
  <si>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</si>
  <si>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</si>
  <si>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</si>
  <si>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</si>
  <si>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</si>
  <si>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</si>
  <si>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</si>
  <si>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</si>
  <si>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</si>
  <si>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</si>
  <si>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</si>
  <si>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</si>
  <si>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</si>
  <si>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</si>
  <si>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</si>
  <si>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</si>
  <si>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</si>
  <si>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</si>
  <si>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</si>
  <si>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</si>
  <si>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</si>
  <si>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</si>
  <si>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</si>
  <si>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</si>
  <si>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0302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</si>
  <si>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</si>
  <si>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</si>
  <si>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</si>
  <si>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</si>
  <si>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</si>
  <si>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</si>
  <si>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</si>
  <si>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</si>
  <si>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</si>
  <si>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</si>
  <si>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</si>
  <si>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</si>
  <si>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</si>
  <si>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</si>
  <si>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</si>
  <si>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</si>
  <si>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</si>
  <si>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</si>
  <si>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</si>
  <si>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</si>
  <si>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</si>
  <si>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</si>
  <si>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</si>
  <si>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</si>
  <si>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0706</t>
  </si>
  <si>
    <t>0707</t>
  </si>
  <si>
    <t>0708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</si>
  <si>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</si>
  <si>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</si>
  <si>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</si>
  <si>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</si>
  <si>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</si>
  <si>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</si>
  <si>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</si>
  <si>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</si>
  <si>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</si>
  <si>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</si>
  <si>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</si>
  <si>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</si>
  <si>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</si>
  <si>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</si>
  <si>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</si>
  <si>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</si>
  <si>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</si>
  <si>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</si>
  <si>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</si>
  <si>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</si>
  <si>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</si>
  <si>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</si>
  <si>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</si>
  <si>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</si>
  <si>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</si>
  <si>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</si>
  <si>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</si>
  <si>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</si>
  <si>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</si>
  <si>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1403</t>
  </si>
  <si>
    <t>в том числе:</t>
  </si>
  <si>
    <t>Раздел и подраздел классификации расходов</t>
  </si>
  <si>
    <t>Исполнено за 9 месяцев 2016 года</t>
  </si>
  <si>
    <t>Удельный вес исполнения, %</t>
  </si>
  <si>
    <t>% исполнения</t>
  </si>
  <si>
    <t>Сведения за 9 месяцев2016 года об исполнении областного бюджета Белгородской области по расходам в разрезе разделов и подразделов классификации расходов в сравнении с запланированными значениями на соответствующий финансовый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</si>
</sst>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#,##0.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.5"/>
      <color indexed="8"/>
      <name val="Arial"/>
      <family val="2"/>
    </font>
    <font>
      <b/>
      <sz val="10.5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10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2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0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33" applyNumberFormat="1" applyFont="1" applyFill="1" applyBorder="1" applyAlignment="1">
      <alignment horizontal="left" vertical="top" wrapText="1" readingOrder="1"/>
      <protection/>
    </xf>
    <xf numFmtId="0" fontId="44" fillId="0" borderId="10" xfId="33" applyNumberFormat="1" applyFont="1" applyFill="1" applyBorder="1" applyAlignment="1">
      <alignment horizontal="left" wrapText="1" readingOrder="1"/>
      <protection/>
    </xf>
    <xf numFmtId="49" fontId="44" fillId="0" borderId="10" xfId="33" applyNumberFormat="1" applyFont="1" applyFill="1" applyBorder="1" applyAlignment="1">
      <alignment horizontal="left" vertical="top" wrapText="1" readingOrder="1"/>
      <protection/>
    </xf>
    <xf numFmtId="49" fontId="44" fillId="0" borderId="10" xfId="33" applyNumberFormat="1" applyFont="1" applyFill="1" applyBorder="1" applyAlignment="1">
      <alignment horizontal="left" vertical="center" wrapText="1" readingOrder="1"/>
      <protection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49" fontId="44" fillId="0" borderId="10" xfId="33" applyNumberFormat="1" applyFont="1" applyFill="1" applyBorder="1" applyAlignment="1">
      <alignment horizontal="center" vertical="center" wrapText="1" readingOrder="1"/>
      <protection/>
    </xf>
    <xf numFmtId="49" fontId="44" fillId="0" borderId="10" xfId="33" applyNumberFormat="1" applyFont="1" applyFill="1" applyBorder="1" applyAlignment="1">
      <alignment horizontal="center" wrapText="1" readingOrder="1"/>
      <protection/>
    </xf>
    <xf numFmtId="49" fontId="21" fillId="0" borderId="0" xfId="0" applyNumberFormat="1" applyFont="1" applyFill="1" applyBorder="1" applyAlignment="1">
      <alignment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0" fontId="44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14" xfId="0" applyFont="1" applyFill="1" applyBorder="1" applyAlignment="1">
      <alignment/>
    </xf>
    <xf numFmtId="0" fontId="45" fillId="6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22" fillId="0" borderId="16" xfId="33" applyNumberFormat="1" applyFont="1" applyFill="1" applyBorder="1" applyAlignment="1">
      <alignment horizontal="center" vertical="center" wrapText="1"/>
      <protection/>
    </xf>
    <xf numFmtId="0" fontId="22" fillId="0" borderId="17" xfId="33" applyNumberFormat="1" applyFont="1" applyFill="1" applyBorder="1" applyAlignment="1">
      <alignment horizontal="center" vertical="center" wrapText="1"/>
      <protection/>
    </xf>
    <xf numFmtId="0" fontId="22" fillId="0" borderId="18" xfId="33" applyNumberFormat="1" applyFont="1" applyFill="1" applyBorder="1" applyAlignment="1">
      <alignment horizontal="center" vertical="center" wrapText="1"/>
      <protection/>
    </xf>
    <xf numFmtId="0" fontId="47" fillId="0" borderId="10" xfId="33" applyNumberFormat="1" applyFont="1" applyFill="1" applyBorder="1" applyAlignment="1">
      <alignment horizontal="left" vertical="top" wrapText="1" readingOrder="1"/>
      <protection/>
    </xf>
    <xf numFmtId="49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0" fontId="24" fillId="0" borderId="0" xfId="0" applyFont="1" applyFill="1" applyBorder="1" applyAlignment="1">
      <alignment/>
    </xf>
    <xf numFmtId="49" fontId="47" fillId="0" borderId="10" xfId="33" applyNumberFormat="1" applyFont="1" applyFill="1" applyBorder="1" applyAlignment="1">
      <alignment horizontal="center" wrapText="1" readingOrder="1"/>
      <protection/>
    </xf>
    <xf numFmtId="49" fontId="47" fillId="0" borderId="10" xfId="33" applyNumberFormat="1" applyFont="1" applyFill="1" applyBorder="1" applyAlignment="1">
      <alignment horizontal="left" vertical="top" wrapText="1" readingOrder="1"/>
      <protection/>
    </xf>
    <xf numFmtId="49" fontId="47" fillId="0" borderId="10" xfId="33" applyNumberFormat="1" applyFont="1" applyFill="1" applyBorder="1" applyAlignment="1">
      <alignment horizontal="left" vertical="center" wrapText="1" readingOrder="1"/>
      <protection/>
    </xf>
    <xf numFmtId="166" fontId="44" fillId="0" borderId="10" xfId="33" applyNumberFormat="1" applyFont="1" applyFill="1" applyBorder="1" applyAlignment="1">
      <alignment horizontal="center" vertical="center" wrapText="1" readingOrder="1"/>
      <protection/>
    </xf>
    <xf numFmtId="166" fontId="45" fillId="6" borderId="10" xfId="33" applyNumberFormat="1" applyFont="1" applyFill="1" applyBorder="1" applyAlignment="1">
      <alignment horizontal="center" vertical="center" wrapText="1" readingOrder="1"/>
      <protection/>
    </xf>
    <xf numFmtId="166" fontId="45" fillId="6" borderId="13" xfId="33" applyNumberFormat="1" applyFont="1" applyFill="1" applyBorder="1" applyAlignment="1">
      <alignment horizontal="center" vertical="center" wrapText="1" readingOrder="1"/>
      <protection/>
    </xf>
    <xf numFmtId="166" fontId="45" fillId="0" borderId="10" xfId="33" applyNumberFormat="1" applyFont="1" applyFill="1" applyBorder="1" applyAlignment="1">
      <alignment horizontal="center" vertical="center" wrapText="1" readingOrder="1"/>
      <protection/>
    </xf>
    <xf numFmtId="166" fontId="45" fillId="0" borderId="13" xfId="33" applyNumberFormat="1" applyFont="1" applyFill="1" applyBorder="1" applyAlignment="1">
      <alignment horizontal="center" vertical="center" wrapText="1" readingOrder="1"/>
      <protection/>
    </xf>
    <xf numFmtId="166" fontId="47" fillId="0" borderId="10" xfId="33" applyNumberFormat="1" applyFont="1" applyFill="1" applyBorder="1" applyAlignment="1">
      <alignment horizontal="center" vertical="center" wrapText="1" readingOrder="1"/>
      <protection/>
    </xf>
    <xf numFmtId="166" fontId="47" fillId="0" borderId="13" xfId="33" applyNumberFormat="1" applyFont="1" applyFill="1" applyBorder="1" applyAlignment="1">
      <alignment horizontal="center" vertical="center" wrapText="1" readingOrder="1"/>
      <protection/>
    </xf>
    <xf numFmtId="166" fontId="44" fillId="0" borderId="13" xfId="33" applyNumberFormat="1" applyFont="1" applyFill="1" applyBorder="1" applyAlignment="1">
      <alignment horizontal="center" vertical="center" wrapText="1" readingOrder="1"/>
      <protection/>
    </xf>
    <xf numFmtId="167" fontId="21" fillId="0" borderId="14" xfId="0" applyNumberFormat="1" applyFont="1" applyFill="1" applyBorder="1" applyAlignment="1">
      <alignment horizontal="center" vertical="center"/>
    </xf>
    <xf numFmtId="167" fontId="25" fillId="0" borderId="14" xfId="0" applyNumberFormat="1" applyFont="1" applyFill="1" applyBorder="1" applyAlignment="1">
      <alignment horizontal="center" vertical="center"/>
    </xf>
    <xf numFmtId="167" fontId="25" fillId="6" borderId="14" xfId="0" applyNumberFormat="1" applyFont="1" applyFill="1" applyBorder="1" applyAlignment="1">
      <alignment horizontal="center" vertical="center"/>
    </xf>
    <xf numFmtId="0" fontId="45" fillId="6" borderId="10" xfId="33" applyNumberFormat="1" applyFont="1" applyFill="1" applyBorder="1" applyAlignment="1">
      <alignment horizontal="left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0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42.28125" style="0" customWidth="1"/>
    <col min="2" max="2" width="14.57421875" style="0" customWidth="1"/>
    <col min="3" max="3" width="20.421875" style="0" customWidth="1"/>
    <col min="4" max="4" width="19.421875" style="0" customWidth="1"/>
    <col min="5" max="6" width="14.7109375" style="0" customWidth="1"/>
  </cols>
  <sheetData>
    <row r="1" ht="6" customHeight="1"/>
    <row r="2" spans="1:6" ht="58.5" customHeight="1">
      <c r="A2" s="15" t="s">
        <v>153</v>
      </c>
      <c r="B2" s="15"/>
      <c r="C2" s="15"/>
      <c r="D2" s="15"/>
      <c r="E2" s="15"/>
      <c r="F2" s="15"/>
    </row>
    <row r="3" spans="1:6" ht="48" customHeight="1">
      <c r="A3" s="19" t="s">
        <v>1</v>
      </c>
      <c r="B3" s="19" t="s">
        <v>149</v>
      </c>
      <c r="C3" s="20" t="s">
        <v>0</v>
      </c>
      <c r="D3" s="21" t="s">
        <v>150</v>
      </c>
      <c r="E3" s="21" t="s">
        <v>151</v>
      </c>
      <c r="F3" s="22" t="s">
        <v>152</v>
      </c>
    </row>
    <row r="4" spans="1:6" ht="15">
      <c r="A4" s="2" t="s">
        <v>2</v>
      </c>
      <c r="B4" s="2">
        <v>2</v>
      </c>
      <c r="C4" s="2">
        <v>3</v>
      </c>
      <c r="D4" s="16">
        <v>4</v>
      </c>
      <c r="E4" s="16">
        <v>5</v>
      </c>
      <c r="F4" s="3">
        <v>6</v>
      </c>
    </row>
    <row r="5" spans="1:6" ht="23.25" customHeight="1">
      <c r="A5" s="41" t="s">
        <v>3</v>
      </c>
      <c r="B5" s="18"/>
      <c r="C5" s="31">
        <v>70751094000</v>
      </c>
      <c r="D5" s="32">
        <v>49338769449.74</v>
      </c>
      <c r="E5" s="40">
        <f>E7+E17+E20+E25+E33+E38+E41+E50+E53+E60+E66+E70+E74+E76</f>
        <v>100</v>
      </c>
      <c r="F5" s="40">
        <f>D5/C5*100</f>
        <v>69.73569829144974</v>
      </c>
    </row>
    <row r="6" spans="1:6" ht="15.75" customHeight="1">
      <c r="A6" s="7" t="s">
        <v>148</v>
      </c>
      <c r="B6" s="4"/>
      <c r="C6" s="33"/>
      <c r="D6" s="34"/>
      <c r="E6" s="38"/>
      <c r="F6" s="38"/>
    </row>
    <row r="7" spans="1:6" s="26" customFormat="1" ht="26.25" customHeight="1">
      <c r="A7" s="25" t="s">
        <v>4</v>
      </c>
      <c r="B7" s="24" t="s">
        <v>76</v>
      </c>
      <c r="C7" s="35">
        <v>1845767930</v>
      </c>
      <c r="D7" s="36">
        <v>837154462.65</v>
      </c>
      <c r="E7" s="39">
        <f>D7/D5*100</f>
        <v>1.6967477543248934</v>
      </c>
      <c r="F7" s="39">
        <f>D7/C7*100</f>
        <v>45.355347714270884</v>
      </c>
    </row>
    <row r="8" spans="1:6" ht="45" customHeight="1">
      <c r="A8" s="6" t="s">
        <v>5</v>
      </c>
      <c r="B8" s="12" t="s">
        <v>77</v>
      </c>
      <c r="C8" s="30">
        <v>2189000</v>
      </c>
      <c r="D8" s="37">
        <v>1387089.35</v>
      </c>
      <c r="E8" s="38">
        <f>D8/D5*100</f>
        <v>0.002811357813479699</v>
      </c>
      <c r="F8" s="38">
        <f>D8/C8*100</f>
        <v>63.36634764732755</v>
      </c>
    </row>
    <row r="9" spans="1:6" ht="54" customHeight="1">
      <c r="A9" s="6" t="s">
        <v>6</v>
      </c>
      <c r="B9" s="12" t="s">
        <v>78</v>
      </c>
      <c r="C9" s="30">
        <v>93525000</v>
      </c>
      <c r="D9" s="37">
        <v>53135274.45</v>
      </c>
      <c r="E9" s="38">
        <f>D9/D5*100</f>
        <v>0.10769477034510842</v>
      </c>
      <c r="F9" s="38">
        <f aca="true" t="shared" si="0" ref="F9:F72">D9/C9*100</f>
        <v>56.81397963111468</v>
      </c>
    </row>
    <row r="10" spans="1:6" ht="54" customHeight="1">
      <c r="A10" s="6" t="s">
        <v>7</v>
      </c>
      <c r="B10" s="12" t="s">
        <v>79</v>
      </c>
      <c r="C10" s="30">
        <v>899596000</v>
      </c>
      <c r="D10" s="37">
        <v>542283061.9</v>
      </c>
      <c r="E10" s="38">
        <f>D10/D5*100</f>
        <v>1.0991013110945305</v>
      </c>
      <c r="F10" s="38">
        <f t="shared" si="0"/>
        <v>60.280732895655376</v>
      </c>
    </row>
    <row r="11" spans="1:6" ht="19.5" customHeight="1">
      <c r="A11" s="6" t="s">
        <v>8</v>
      </c>
      <c r="B11" s="12" t="s">
        <v>80</v>
      </c>
      <c r="C11" s="30">
        <v>177341000</v>
      </c>
      <c r="D11" s="37">
        <v>117167807.91</v>
      </c>
      <c r="E11" s="38">
        <f>D11/D5*100</f>
        <v>0.2374761454668129</v>
      </c>
      <c r="F11" s="38">
        <f t="shared" si="0"/>
        <v>66.06921575383019</v>
      </c>
    </row>
    <row r="12" spans="1:6" ht="43.5" customHeight="1">
      <c r="A12" s="6" t="s">
        <v>9</v>
      </c>
      <c r="B12" s="12" t="s">
        <v>81</v>
      </c>
      <c r="C12" s="30">
        <v>24104000</v>
      </c>
      <c r="D12" s="37">
        <v>15891770.2</v>
      </c>
      <c r="E12" s="38">
        <f>D12/D5*100</f>
        <v>0.032209498488178744</v>
      </c>
      <c r="F12" s="38">
        <f t="shared" si="0"/>
        <v>65.93001244606704</v>
      </c>
    </row>
    <row r="13" spans="1:6" ht="32.25" customHeight="1">
      <c r="A13" s="6" t="s">
        <v>10</v>
      </c>
      <c r="B13" s="12" t="s">
        <v>82</v>
      </c>
      <c r="C13" s="30">
        <v>20392000</v>
      </c>
      <c r="D13" s="37">
        <v>13461255.92</v>
      </c>
      <c r="E13" s="38">
        <f>D13/D5*100</f>
        <v>0.027283323175930844</v>
      </c>
      <c r="F13" s="38">
        <f t="shared" si="0"/>
        <v>66.01243585719891</v>
      </c>
    </row>
    <row r="14" spans="1:6" ht="19.5" customHeight="1">
      <c r="A14" s="5" t="s">
        <v>11</v>
      </c>
      <c r="B14" s="12" t="s">
        <v>83</v>
      </c>
      <c r="C14" s="30">
        <v>32000000</v>
      </c>
      <c r="D14" s="37">
        <v>2000000</v>
      </c>
      <c r="E14" s="38">
        <f>D14/D5*100</f>
        <v>0.004053607380778605</v>
      </c>
      <c r="F14" s="38">
        <f t="shared" si="0"/>
        <v>6.25</v>
      </c>
    </row>
    <row r="15" spans="1:6" ht="19.5" customHeight="1">
      <c r="A15" s="5" t="s">
        <v>12</v>
      </c>
      <c r="B15" s="12" t="s">
        <v>84</v>
      </c>
      <c r="C15" s="30">
        <v>481010930</v>
      </c>
      <c r="D15" s="16"/>
      <c r="E15" s="38">
        <f>D15/D5*100</f>
        <v>0</v>
      </c>
      <c r="F15" s="38">
        <f t="shared" si="0"/>
        <v>0</v>
      </c>
    </row>
    <row r="16" spans="1:6" ht="21" customHeight="1">
      <c r="A16" s="6" t="s">
        <v>13</v>
      </c>
      <c r="B16" s="12" t="s">
        <v>85</v>
      </c>
      <c r="C16" s="30">
        <v>115610000</v>
      </c>
      <c r="D16" s="37">
        <v>91828202.92</v>
      </c>
      <c r="E16" s="38">
        <f>D16/D5*100</f>
        <v>0.1861177405600737</v>
      </c>
      <c r="F16" s="38">
        <f t="shared" si="0"/>
        <v>79.42929064959779</v>
      </c>
    </row>
    <row r="17" spans="1:6" ht="22.5" customHeight="1">
      <c r="A17" s="23" t="s">
        <v>14</v>
      </c>
      <c r="B17" s="24" t="s">
        <v>86</v>
      </c>
      <c r="C17" s="35">
        <v>27999000</v>
      </c>
      <c r="D17" s="36">
        <v>20002000</v>
      </c>
      <c r="E17" s="39">
        <f>D17/D5*100</f>
        <v>0.04054012741516683</v>
      </c>
      <c r="F17" s="39">
        <f t="shared" si="0"/>
        <v>71.43826565234473</v>
      </c>
    </row>
    <row r="18" spans="1:6" ht="24.75" customHeight="1">
      <c r="A18" s="6" t="s">
        <v>15</v>
      </c>
      <c r="B18" s="12" t="s">
        <v>87</v>
      </c>
      <c r="C18" s="30">
        <v>27794000</v>
      </c>
      <c r="D18" s="37">
        <v>20002000</v>
      </c>
      <c r="E18" s="38">
        <f>D18/D5*100</f>
        <v>0.04054012741516683</v>
      </c>
      <c r="F18" s="38">
        <f t="shared" si="0"/>
        <v>71.96517233935383</v>
      </c>
    </row>
    <row r="19" spans="1:6" ht="24.75" customHeight="1">
      <c r="A19" s="6" t="s">
        <v>16</v>
      </c>
      <c r="B19" s="12" t="s">
        <v>88</v>
      </c>
      <c r="C19" s="30">
        <v>205000</v>
      </c>
      <c r="D19" s="16"/>
      <c r="E19" s="38">
        <f>D19/D5*100</f>
        <v>0</v>
      </c>
      <c r="F19" s="38">
        <f t="shared" si="0"/>
        <v>0</v>
      </c>
    </row>
    <row r="20" spans="1:6" s="26" customFormat="1" ht="28.5" customHeight="1">
      <c r="A20" s="23" t="s">
        <v>17</v>
      </c>
      <c r="B20" s="24" t="s">
        <v>89</v>
      </c>
      <c r="C20" s="35">
        <v>372904070</v>
      </c>
      <c r="D20" s="36">
        <v>240354396.76</v>
      </c>
      <c r="E20" s="39">
        <f>D20/D5*100</f>
        <v>0.4871511783544626</v>
      </c>
      <c r="F20" s="38">
        <f t="shared" si="0"/>
        <v>64.45475286981984</v>
      </c>
    </row>
    <row r="21" spans="1:6" s="1" customFormat="1" ht="19.5" customHeight="1">
      <c r="A21" s="5" t="s">
        <v>18</v>
      </c>
      <c r="B21" s="12" t="s">
        <v>90</v>
      </c>
      <c r="C21" s="30">
        <v>1547000</v>
      </c>
      <c r="D21" s="16"/>
      <c r="E21" s="38">
        <f>D21/D5*100</f>
        <v>0</v>
      </c>
      <c r="F21" s="38">
        <f t="shared" si="0"/>
        <v>0</v>
      </c>
    </row>
    <row r="22" spans="1:6" ht="45" customHeight="1">
      <c r="A22" s="6" t="s">
        <v>19</v>
      </c>
      <c r="B22" s="12" t="s">
        <v>91</v>
      </c>
      <c r="C22" s="30">
        <v>99695000</v>
      </c>
      <c r="D22" s="37">
        <v>73473833.72</v>
      </c>
      <c r="E22" s="38">
        <f>D22/D5*100</f>
        <v>0.148917037330746</v>
      </c>
      <c r="F22" s="38">
        <f t="shared" si="0"/>
        <v>73.69861449420732</v>
      </c>
    </row>
    <row r="23" spans="1:6" ht="24.75" customHeight="1">
      <c r="A23" s="6" t="s">
        <v>20</v>
      </c>
      <c r="B23" s="12" t="s">
        <v>92</v>
      </c>
      <c r="C23" s="30">
        <v>120875000</v>
      </c>
      <c r="D23" s="37">
        <v>67091374.74</v>
      </c>
      <c r="E23" s="38">
        <f>D23/D5*100</f>
        <v>0.13598104591632362</v>
      </c>
      <c r="F23" s="38">
        <f t="shared" si="0"/>
        <v>55.50475676525336</v>
      </c>
    </row>
    <row r="24" spans="1:6" ht="42" customHeight="1">
      <c r="A24" s="7" t="s">
        <v>21</v>
      </c>
      <c r="B24" s="13" t="s">
        <v>93</v>
      </c>
      <c r="C24" s="30">
        <v>150787070</v>
      </c>
      <c r="D24" s="37">
        <v>99789188.3</v>
      </c>
      <c r="E24" s="38">
        <f>D24/D5*100</f>
        <v>0.202253095107393</v>
      </c>
      <c r="F24" s="38">
        <f t="shared" si="0"/>
        <v>66.17887614634331</v>
      </c>
    </row>
    <row r="25" spans="1:6" s="26" customFormat="1" ht="26.25" customHeight="1">
      <c r="A25" s="25" t="s">
        <v>22</v>
      </c>
      <c r="B25" s="27" t="s">
        <v>94</v>
      </c>
      <c r="C25" s="35">
        <v>21923112000</v>
      </c>
      <c r="D25" s="36">
        <v>17590090136.67</v>
      </c>
      <c r="E25" s="39">
        <f>D25/D5*100</f>
        <v>35.65165960328322</v>
      </c>
      <c r="F25" s="39">
        <f t="shared" si="0"/>
        <v>80.23537049242826</v>
      </c>
    </row>
    <row r="26" spans="1:6" ht="19.5" customHeight="1">
      <c r="A26" s="5" t="s">
        <v>23</v>
      </c>
      <c r="B26" s="13" t="s">
        <v>95</v>
      </c>
      <c r="C26" s="30">
        <v>254187000</v>
      </c>
      <c r="D26" s="37">
        <v>170851149.66</v>
      </c>
      <c r="E26" s="38">
        <f>D26/D5*100</f>
        <v>0.34628174063814304</v>
      </c>
      <c r="F26" s="38">
        <f t="shared" si="0"/>
        <v>67.2147472766113</v>
      </c>
    </row>
    <row r="27" spans="1:6" ht="19.5" customHeight="1">
      <c r="A27" s="5" t="s">
        <v>24</v>
      </c>
      <c r="B27" s="13" t="s">
        <v>96</v>
      </c>
      <c r="C27" s="30">
        <v>10806317000</v>
      </c>
      <c r="D27" s="37">
        <v>9044511203.75</v>
      </c>
      <c r="E27" s="38">
        <f>D27/D5*100</f>
        <v>18.331448685527892</v>
      </c>
      <c r="F27" s="38">
        <f t="shared" si="0"/>
        <v>83.69651939462817</v>
      </c>
    </row>
    <row r="28" spans="1:6" ht="19.5" customHeight="1">
      <c r="A28" s="5" t="s">
        <v>25</v>
      </c>
      <c r="B28" s="12" t="s">
        <v>97</v>
      </c>
      <c r="C28" s="30">
        <v>34266000</v>
      </c>
      <c r="D28" s="37">
        <v>9328145.06</v>
      </c>
      <c r="E28" s="38">
        <f>D28/D5*100</f>
        <v>0.018906318832094742</v>
      </c>
      <c r="F28" s="38">
        <f t="shared" si="0"/>
        <v>27.222742835463727</v>
      </c>
    </row>
    <row r="29" spans="1:6" ht="19.5" customHeight="1">
      <c r="A29" s="5" t="s">
        <v>26</v>
      </c>
      <c r="B29" s="12" t="s">
        <v>98</v>
      </c>
      <c r="C29" s="30">
        <v>227737000</v>
      </c>
      <c r="D29" s="37">
        <v>145284412.07</v>
      </c>
      <c r="E29" s="38">
        <f>D29/D5*100</f>
        <v>0.2944629825395161</v>
      </c>
      <c r="F29" s="38">
        <f t="shared" si="0"/>
        <v>63.794821249950594</v>
      </c>
    </row>
    <row r="30" spans="1:6" ht="19.5" customHeight="1">
      <c r="A30" s="5" t="s">
        <v>27</v>
      </c>
      <c r="B30" s="12" t="s">
        <v>99</v>
      </c>
      <c r="C30" s="30">
        <v>165386000</v>
      </c>
      <c r="D30" s="37">
        <v>98744843.1</v>
      </c>
      <c r="E30" s="38">
        <f>D30/D5*100</f>
        <v>0.20013641240199265</v>
      </c>
      <c r="F30" s="38">
        <f t="shared" si="0"/>
        <v>59.7056843384567</v>
      </c>
    </row>
    <row r="31" spans="1:6" ht="15">
      <c r="A31" s="6" t="s">
        <v>28</v>
      </c>
      <c r="B31" s="12" t="s">
        <v>100</v>
      </c>
      <c r="C31" s="30">
        <v>8904310000</v>
      </c>
      <c r="D31" s="37">
        <v>7291136512.49</v>
      </c>
      <c r="E31" s="38">
        <f>D31/D5*100</f>
        <v>14.777702390646919</v>
      </c>
      <c r="F31" s="38">
        <f t="shared" si="0"/>
        <v>81.8832285992963</v>
      </c>
    </row>
    <row r="32" spans="1:6" ht="24.75" customHeight="1">
      <c r="A32" s="6" t="s">
        <v>29</v>
      </c>
      <c r="B32" s="12" t="s">
        <v>101</v>
      </c>
      <c r="C32" s="30">
        <v>1530909000</v>
      </c>
      <c r="D32" s="37">
        <v>830233870.54</v>
      </c>
      <c r="E32" s="38">
        <f>D32/D5*100</f>
        <v>1.6827210726966664</v>
      </c>
      <c r="F32" s="38">
        <f t="shared" si="0"/>
        <v>54.23143181861234</v>
      </c>
    </row>
    <row r="33" spans="1:6" s="26" customFormat="1" ht="24.75" customHeight="1">
      <c r="A33" s="28" t="s">
        <v>30</v>
      </c>
      <c r="B33" s="24" t="s">
        <v>102</v>
      </c>
      <c r="C33" s="35">
        <v>795133000</v>
      </c>
      <c r="D33" s="36">
        <v>560002277.08</v>
      </c>
      <c r="E33" s="39">
        <f>D33/D5*100</f>
        <v>1.1350146818121567</v>
      </c>
      <c r="F33" s="39">
        <f t="shared" si="0"/>
        <v>70.42875557674</v>
      </c>
    </row>
    <row r="34" spans="1:6" ht="19.5" customHeight="1">
      <c r="A34" s="9" t="s">
        <v>31</v>
      </c>
      <c r="B34" s="12" t="s">
        <v>103</v>
      </c>
      <c r="C34" s="30">
        <v>347329000</v>
      </c>
      <c r="D34" s="37">
        <v>231902832.29</v>
      </c>
      <c r="E34" s="38">
        <f>D34/D5*100</f>
        <v>0.4700215162971035</v>
      </c>
      <c r="F34" s="38">
        <f t="shared" si="0"/>
        <v>66.76748336303619</v>
      </c>
    </row>
    <row r="35" spans="1:6" ht="19.5" customHeight="1">
      <c r="A35" s="8" t="s">
        <v>32</v>
      </c>
      <c r="B35" s="12" t="s">
        <v>104</v>
      </c>
      <c r="C35" s="30">
        <v>265971000</v>
      </c>
      <c r="D35" s="37">
        <v>208494957.71</v>
      </c>
      <c r="E35" s="38">
        <f>D35/D5*100</f>
        <v>0.42257834971418956</v>
      </c>
      <c r="F35" s="38">
        <f t="shared" si="0"/>
        <v>78.39010933898808</v>
      </c>
    </row>
    <row r="36" spans="1:6" ht="19.5" customHeight="1">
      <c r="A36" s="9" t="s">
        <v>33</v>
      </c>
      <c r="B36" s="12" t="s">
        <v>105</v>
      </c>
      <c r="C36" s="30">
        <v>161850000</v>
      </c>
      <c r="D36" s="37">
        <v>107182738.52</v>
      </c>
      <c r="E36" s="38">
        <f>D36/D5*100</f>
        <v>0.21723836997836762</v>
      </c>
      <c r="F36" s="38">
        <f t="shared" si="0"/>
        <v>66.22350232931726</v>
      </c>
    </row>
    <row r="37" spans="1:6" ht="34.5" customHeight="1">
      <c r="A37" s="8" t="s">
        <v>34</v>
      </c>
      <c r="B37" s="12" t="s">
        <v>106</v>
      </c>
      <c r="C37" s="30">
        <v>19983000</v>
      </c>
      <c r="D37" s="37">
        <v>12421748.56</v>
      </c>
      <c r="E37" s="38">
        <f>D37/D5*100</f>
        <v>0.025176445822496007</v>
      </c>
      <c r="F37" s="38">
        <f t="shared" si="0"/>
        <v>62.161580143121654</v>
      </c>
    </row>
    <row r="38" spans="1:6" s="26" customFormat="1" ht="22.5" customHeight="1">
      <c r="A38" s="28" t="s">
        <v>35</v>
      </c>
      <c r="B38" s="24" t="s">
        <v>107</v>
      </c>
      <c r="C38" s="35">
        <v>81508000</v>
      </c>
      <c r="D38" s="36">
        <v>48884328.63</v>
      </c>
      <c r="E38" s="39">
        <f>D38/D5*100</f>
        <v>0.09907893766948744</v>
      </c>
      <c r="F38" s="39">
        <f t="shared" si="0"/>
        <v>59.97488421995387</v>
      </c>
    </row>
    <row r="39" spans="1:6" ht="34.5" customHeight="1">
      <c r="A39" s="8" t="s">
        <v>36</v>
      </c>
      <c r="B39" s="12" t="s">
        <v>108</v>
      </c>
      <c r="C39" s="30">
        <v>12404000</v>
      </c>
      <c r="D39" s="37">
        <v>6189667.48</v>
      </c>
      <c r="E39" s="38">
        <f>D39/D5*100</f>
        <v>0.012545240890746656</v>
      </c>
      <c r="F39" s="38">
        <f t="shared" si="0"/>
        <v>49.90057626572074</v>
      </c>
    </row>
    <row r="40" spans="1:6" ht="24.75" customHeight="1">
      <c r="A40" s="8" t="s">
        <v>37</v>
      </c>
      <c r="B40" s="12" t="s">
        <v>109</v>
      </c>
      <c r="C40" s="30">
        <v>69104000</v>
      </c>
      <c r="D40" s="37">
        <v>42694661.15</v>
      </c>
      <c r="E40" s="38">
        <f>D40/D5*100</f>
        <v>0.08653369677874077</v>
      </c>
      <c r="F40" s="38">
        <f t="shared" si="0"/>
        <v>61.78319800590414</v>
      </c>
    </row>
    <row r="41" spans="1:6" s="26" customFormat="1" ht="21.75" customHeight="1">
      <c r="A41" s="29" t="s">
        <v>38</v>
      </c>
      <c r="B41" s="24" t="s">
        <v>110</v>
      </c>
      <c r="C41" s="35">
        <v>16379697000</v>
      </c>
      <c r="D41" s="36">
        <v>10676030432.34</v>
      </c>
      <c r="E41" s="39">
        <f>D41/D5*100</f>
        <v>21.63821787897521</v>
      </c>
      <c r="F41" s="39">
        <f t="shared" si="0"/>
        <v>65.17843664837024</v>
      </c>
    </row>
    <row r="42" spans="1:6" ht="19.5" customHeight="1">
      <c r="A42" s="9" t="s">
        <v>39</v>
      </c>
      <c r="B42" s="12" t="s">
        <v>111</v>
      </c>
      <c r="C42" s="30">
        <v>2919959000</v>
      </c>
      <c r="D42" s="37">
        <v>1956065763.28</v>
      </c>
      <c r="E42" s="38">
        <f>D42/D5*100</f>
        <v>3.9645613076600714</v>
      </c>
      <c r="F42" s="38">
        <f t="shared" si="0"/>
        <v>66.98949414289721</v>
      </c>
    </row>
    <row r="43" spans="1:6" ht="15">
      <c r="A43" s="8" t="s">
        <v>40</v>
      </c>
      <c r="B43" s="12" t="s">
        <v>112</v>
      </c>
      <c r="C43" s="30">
        <v>10669393000</v>
      </c>
      <c r="D43" s="37">
        <v>6824567429.03</v>
      </c>
      <c r="E43" s="38">
        <f>D43/D5*100</f>
        <v>13.832058450468637</v>
      </c>
      <c r="F43" s="38">
        <f t="shared" si="0"/>
        <v>63.96397085598028</v>
      </c>
    </row>
    <row r="44" spans="1:6" ht="24.75" customHeight="1">
      <c r="A44" s="8" t="s">
        <v>41</v>
      </c>
      <c r="B44" s="12" t="s">
        <v>113</v>
      </c>
      <c r="C44" s="30">
        <v>1705532000</v>
      </c>
      <c r="D44" s="37">
        <v>1142181607</v>
      </c>
      <c r="E44" s="38">
        <f>D44/D5*100</f>
        <v>2.3149778961623837</v>
      </c>
      <c r="F44" s="38">
        <f t="shared" si="0"/>
        <v>66.96922760757347</v>
      </c>
    </row>
    <row r="45" spans="1:6" ht="34.5" customHeight="1">
      <c r="A45" s="8" t="s">
        <v>42</v>
      </c>
      <c r="B45" s="12" t="s">
        <v>114</v>
      </c>
      <c r="C45" s="30">
        <v>70102000</v>
      </c>
      <c r="D45" s="37">
        <v>40791840.58</v>
      </c>
      <c r="E45" s="38">
        <f>D45/D5*100</f>
        <v>0.08267705302531611</v>
      </c>
      <c r="F45" s="38">
        <f t="shared" si="0"/>
        <v>58.18926789535248</v>
      </c>
    </row>
    <row r="46" spans="1:6" ht="24.75" customHeight="1">
      <c r="A46" s="8" t="s">
        <v>43</v>
      </c>
      <c r="B46" s="12" t="s">
        <v>115</v>
      </c>
      <c r="C46" s="30">
        <v>272845000</v>
      </c>
      <c r="D46" s="37">
        <v>168431433.86</v>
      </c>
      <c r="E46" s="38">
        <f>D46/D5*100</f>
        <v>0.3413774517250097</v>
      </c>
      <c r="F46" s="38">
        <f t="shared" si="0"/>
        <v>61.73154496509008</v>
      </c>
    </row>
    <row r="47" spans="1:6" ht="24.75" customHeight="1">
      <c r="A47" s="8" t="s">
        <v>44</v>
      </c>
      <c r="B47" s="12" t="s">
        <v>116</v>
      </c>
      <c r="C47" s="30">
        <v>301065000</v>
      </c>
      <c r="D47" s="37">
        <v>237119186.41</v>
      </c>
      <c r="E47" s="38">
        <f>D47/D5*100</f>
        <v>0.4805940420778969</v>
      </c>
      <c r="F47" s="38">
        <f t="shared" si="0"/>
        <v>78.76013034062412</v>
      </c>
    </row>
    <row r="48" spans="1:6" ht="34.5" customHeight="1">
      <c r="A48" s="8" t="s">
        <v>45</v>
      </c>
      <c r="B48" s="12" t="s">
        <v>117</v>
      </c>
      <c r="C48" s="30">
        <v>16812000</v>
      </c>
      <c r="D48" s="37">
        <v>10584000</v>
      </c>
      <c r="E48" s="38">
        <f>D48/D5*100</f>
        <v>0.021451690259080378</v>
      </c>
      <c r="F48" s="38">
        <f t="shared" si="0"/>
        <v>62.95503211991434</v>
      </c>
    </row>
    <row r="49" spans="1:6" ht="17.25" customHeight="1">
      <c r="A49" s="8" t="s">
        <v>46</v>
      </c>
      <c r="B49" s="12" t="s">
        <v>118</v>
      </c>
      <c r="C49" s="30">
        <v>423989000</v>
      </c>
      <c r="D49" s="37">
        <v>296289172.18</v>
      </c>
      <c r="E49" s="38">
        <f>D49/D5*100</f>
        <v>0.6005199875968155</v>
      </c>
      <c r="F49" s="38">
        <f t="shared" si="0"/>
        <v>69.88133469972098</v>
      </c>
    </row>
    <row r="50" spans="1:6" s="26" customFormat="1" ht="22.5" customHeight="1">
      <c r="A50" s="29" t="s">
        <v>47</v>
      </c>
      <c r="B50" s="24" t="s">
        <v>119</v>
      </c>
      <c r="C50" s="35">
        <v>1016937000</v>
      </c>
      <c r="D50" s="36">
        <v>566007598.51</v>
      </c>
      <c r="E50" s="39">
        <f>D50/D5*100</f>
        <v>1.1471862894484546</v>
      </c>
      <c r="F50" s="39">
        <f t="shared" si="0"/>
        <v>55.65807896752699</v>
      </c>
    </row>
    <row r="51" spans="1:6" ht="19.5" customHeight="1">
      <c r="A51" s="9" t="s">
        <v>48</v>
      </c>
      <c r="B51" s="12" t="s">
        <v>120</v>
      </c>
      <c r="C51" s="30">
        <v>594315000</v>
      </c>
      <c r="D51" s="37">
        <v>419360677.27</v>
      </c>
      <c r="E51" s="38">
        <f>D51/D5*100</f>
        <v>0.8499617682949931</v>
      </c>
      <c r="F51" s="38">
        <f t="shared" si="0"/>
        <v>70.56202136409144</v>
      </c>
    </row>
    <row r="52" spans="1:6" ht="30" customHeight="1">
      <c r="A52" s="8" t="s">
        <v>49</v>
      </c>
      <c r="B52" s="12" t="s">
        <v>121</v>
      </c>
      <c r="C52" s="30">
        <v>422622000</v>
      </c>
      <c r="D52" s="37">
        <v>146646921.24</v>
      </c>
      <c r="E52" s="38">
        <f>D52/D5*100</f>
        <v>0.29722452115346143</v>
      </c>
      <c r="F52" s="38">
        <f t="shared" si="0"/>
        <v>34.69931078836407</v>
      </c>
    </row>
    <row r="53" spans="1:6" s="26" customFormat="1" ht="23.25" customHeight="1">
      <c r="A53" s="29" t="s">
        <v>50</v>
      </c>
      <c r="B53" s="24" t="s">
        <v>122</v>
      </c>
      <c r="C53" s="35">
        <v>10366684000</v>
      </c>
      <c r="D53" s="36">
        <v>7159629544.71</v>
      </c>
      <c r="E53" s="39">
        <f>D53/D5*100</f>
        <v>14.511163583038508</v>
      </c>
      <c r="F53" s="39">
        <f t="shared" si="0"/>
        <v>69.063835115549</v>
      </c>
    </row>
    <row r="54" spans="1:6" ht="24.75" customHeight="1">
      <c r="A54" s="8" t="s">
        <v>51</v>
      </c>
      <c r="B54" s="12" t="s">
        <v>123</v>
      </c>
      <c r="C54" s="30">
        <v>3213850000</v>
      </c>
      <c r="D54" s="37">
        <v>2079523141.05</v>
      </c>
      <c r="E54" s="38">
        <f>D54/D5*100</f>
        <v>4.214785176530094</v>
      </c>
      <c r="F54" s="38">
        <f t="shared" si="0"/>
        <v>64.70504662787621</v>
      </c>
    </row>
    <row r="55" spans="1:6" ht="24.75" customHeight="1">
      <c r="A55" s="9" t="s">
        <v>52</v>
      </c>
      <c r="B55" s="12" t="s">
        <v>124</v>
      </c>
      <c r="C55" s="30">
        <v>689188000</v>
      </c>
      <c r="D55" s="37">
        <v>538107779.93</v>
      </c>
      <c r="E55" s="38">
        <f>D55/D5*100</f>
        <v>1.0906388341893185</v>
      </c>
      <c r="F55" s="38">
        <f t="shared" si="0"/>
        <v>78.07851847826717</v>
      </c>
    </row>
    <row r="56" spans="1:6" ht="19.5" customHeight="1">
      <c r="A56" s="9" t="s">
        <v>53</v>
      </c>
      <c r="B56" s="12" t="s">
        <v>125</v>
      </c>
      <c r="C56" s="30">
        <v>26490000</v>
      </c>
      <c r="D56" s="37">
        <v>17092742.51</v>
      </c>
      <c r="E56" s="38">
        <f>D56/D5*100</f>
        <v>0.03464363359814211</v>
      </c>
      <c r="F56" s="38">
        <f t="shared" si="0"/>
        <v>64.52526428841072</v>
      </c>
    </row>
    <row r="57" spans="1:6" ht="24.75" customHeight="1">
      <c r="A57" s="8" t="s">
        <v>54</v>
      </c>
      <c r="B57" s="12" t="s">
        <v>126</v>
      </c>
      <c r="C57" s="30">
        <v>211408000</v>
      </c>
      <c r="D57" s="37">
        <v>134562504.94</v>
      </c>
      <c r="E57" s="38">
        <f>D57/D5*100</f>
        <v>0.2727317816004207</v>
      </c>
      <c r="F57" s="38">
        <f t="shared" si="0"/>
        <v>63.65062104556118</v>
      </c>
    </row>
    <row r="58" spans="1:6" ht="42" customHeight="1">
      <c r="A58" s="8" t="s">
        <v>55</v>
      </c>
      <c r="B58" s="12" t="s">
        <v>127</v>
      </c>
      <c r="C58" s="30">
        <v>230707000</v>
      </c>
      <c r="D58" s="37">
        <v>153138835.07</v>
      </c>
      <c r="E58" s="38">
        <f>D58/D5*100</f>
        <v>0.3103823560617947</v>
      </c>
      <c r="F58" s="38">
        <f t="shared" si="0"/>
        <v>66.37806181433594</v>
      </c>
    </row>
    <row r="59" spans="1:6" ht="24.75" customHeight="1">
      <c r="A59" s="8" t="s">
        <v>56</v>
      </c>
      <c r="B59" s="12" t="s">
        <v>128</v>
      </c>
      <c r="C59" s="30">
        <v>5995041000</v>
      </c>
      <c r="D59" s="37">
        <v>4237204541.21</v>
      </c>
      <c r="E59" s="38">
        <f>D59/D5*100</f>
        <v>8.587981801058739</v>
      </c>
      <c r="F59" s="38">
        <f t="shared" si="0"/>
        <v>70.67849146002504</v>
      </c>
    </row>
    <row r="60" spans="1:6" s="26" customFormat="1" ht="24" customHeight="1">
      <c r="A60" s="29" t="s">
        <v>57</v>
      </c>
      <c r="B60" s="24" t="s">
        <v>129</v>
      </c>
      <c r="C60" s="35">
        <v>10692951000</v>
      </c>
      <c r="D60" s="36">
        <v>7020471853.17</v>
      </c>
      <c r="E60" s="39">
        <f>D60/D5*100</f>
        <v>14.229118260279181</v>
      </c>
      <c r="F60" s="39">
        <f t="shared" si="0"/>
        <v>65.65513910210568</v>
      </c>
    </row>
    <row r="61" spans="1:6" ht="19.5" customHeight="1">
      <c r="A61" s="9" t="s">
        <v>58</v>
      </c>
      <c r="B61" s="12" t="s">
        <v>130</v>
      </c>
      <c r="C61" s="30">
        <v>58205000</v>
      </c>
      <c r="D61" s="37">
        <v>42883329.38</v>
      </c>
      <c r="E61" s="38">
        <f>D61/D5*100</f>
        <v>0.086916090243564</v>
      </c>
      <c r="F61" s="38">
        <f t="shared" si="0"/>
        <v>73.6763669444206</v>
      </c>
    </row>
    <row r="62" spans="1:6" ht="24.75" customHeight="1">
      <c r="A62" s="8" t="s">
        <v>59</v>
      </c>
      <c r="B62" s="12" t="s">
        <v>131</v>
      </c>
      <c r="C62" s="30">
        <v>1749243000</v>
      </c>
      <c r="D62" s="37">
        <v>1150241199</v>
      </c>
      <c r="E62" s="38">
        <f>D62/D5*100</f>
        <v>2.331313106971016</v>
      </c>
      <c r="F62" s="38">
        <f t="shared" si="0"/>
        <v>65.75651290301005</v>
      </c>
    </row>
    <row r="63" spans="1:6" ht="24.75" customHeight="1">
      <c r="A63" s="8" t="s">
        <v>60</v>
      </c>
      <c r="B63" s="12" t="s">
        <v>132</v>
      </c>
      <c r="C63" s="30">
        <v>6825282000</v>
      </c>
      <c r="D63" s="37">
        <v>4445151588.77</v>
      </c>
      <c r="E63" s="38">
        <f>D63/D5*100</f>
        <v>9.009449644458908</v>
      </c>
      <c r="F63" s="38">
        <f t="shared" si="0"/>
        <v>65.12773521694783</v>
      </c>
    </row>
    <row r="64" spans="1:6" ht="24.75" customHeight="1">
      <c r="A64" s="9" t="s">
        <v>61</v>
      </c>
      <c r="B64" s="12" t="s">
        <v>133</v>
      </c>
      <c r="C64" s="30">
        <v>1688441000</v>
      </c>
      <c r="D64" s="37">
        <v>1147380475.34</v>
      </c>
      <c r="E64" s="38">
        <f>D64/D5*100</f>
        <v>2.325514981699744</v>
      </c>
      <c r="F64" s="38">
        <f t="shared" si="0"/>
        <v>67.95502332269827</v>
      </c>
    </row>
    <row r="65" spans="1:6" ht="24.75" customHeight="1">
      <c r="A65" s="8" t="s">
        <v>62</v>
      </c>
      <c r="B65" s="12" t="s">
        <v>134</v>
      </c>
      <c r="C65" s="30">
        <v>371780000</v>
      </c>
      <c r="D65" s="37">
        <v>234815260.68</v>
      </c>
      <c r="E65" s="38">
        <f>D65/D5*100</f>
        <v>0.4759244369059501</v>
      </c>
      <c r="F65" s="38">
        <f t="shared" si="0"/>
        <v>63.159734434342894</v>
      </c>
    </row>
    <row r="66" spans="1:6" s="26" customFormat="1" ht="23.25" customHeight="1">
      <c r="A66" s="29" t="s">
        <v>63</v>
      </c>
      <c r="B66" s="24" t="s">
        <v>135</v>
      </c>
      <c r="C66" s="35">
        <v>394195000</v>
      </c>
      <c r="D66" s="36">
        <v>246535346.81</v>
      </c>
      <c r="E66" s="39">
        <f>D66/D5*100</f>
        <v>0.4996787507259145</v>
      </c>
      <c r="F66" s="39">
        <f t="shared" si="0"/>
        <v>62.54146978272175</v>
      </c>
    </row>
    <row r="67" spans="1:6" ht="19.5" customHeight="1">
      <c r="A67" s="9" t="s">
        <v>64</v>
      </c>
      <c r="B67" s="12" t="s">
        <v>136</v>
      </c>
      <c r="C67" s="30">
        <v>199329000</v>
      </c>
      <c r="D67" s="37">
        <v>130944834.75</v>
      </c>
      <c r="E67" s="38">
        <f>D67/D5*100</f>
        <v>0.26539947430871735</v>
      </c>
      <c r="F67" s="38">
        <f t="shared" si="0"/>
        <v>65.69281677528107</v>
      </c>
    </row>
    <row r="68" spans="1:6" ht="19.5" customHeight="1">
      <c r="A68" s="9" t="s">
        <v>65</v>
      </c>
      <c r="B68" s="12" t="s">
        <v>137</v>
      </c>
      <c r="C68" s="30">
        <v>38516000</v>
      </c>
      <c r="D68" s="37">
        <v>25921974.28</v>
      </c>
      <c r="E68" s="38">
        <f>D68/D5*100</f>
        <v>0.05253875313288058</v>
      </c>
      <c r="F68" s="38">
        <f t="shared" si="0"/>
        <v>67.30183373143629</v>
      </c>
    </row>
    <row r="69" spans="1:6" ht="24.75" customHeight="1">
      <c r="A69" s="8" t="s">
        <v>66</v>
      </c>
      <c r="B69" s="12" t="s">
        <v>138</v>
      </c>
      <c r="C69" s="30">
        <v>156350000</v>
      </c>
      <c r="D69" s="37">
        <v>89668537.78</v>
      </c>
      <c r="E69" s="38">
        <f>D69/D5*100</f>
        <v>0.1817405232843166</v>
      </c>
      <c r="F69" s="38">
        <f t="shared" si="0"/>
        <v>57.35115943716021</v>
      </c>
    </row>
    <row r="70" spans="1:6" s="26" customFormat="1" ht="24.75" customHeight="1">
      <c r="A70" s="28" t="s">
        <v>67</v>
      </c>
      <c r="B70" s="24" t="s">
        <v>139</v>
      </c>
      <c r="C70" s="35">
        <v>176885000</v>
      </c>
      <c r="D70" s="36">
        <v>114905687.87</v>
      </c>
      <c r="E70" s="39">
        <f>D70/D5*100</f>
        <v>0.23289127222163733</v>
      </c>
      <c r="F70" s="39">
        <f t="shared" si="0"/>
        <v>64.96067381066794</v>
      </c>
    </row>
    <row r="71" spans="1:6" ht="19.5" customHeight="1">
      <c r="A71" s="8" t="s">
        <v>68</v>
      </c>
      <c r="B71" s="12" t="s">
        <v>140</v>
      </c>
      <c r="C71" s="30">
        <v>99481000</v>
      </c>
      <c r="D71" s="37">
        <v>67609550</v>
      </c>
      <c r="E71" s="38">
        <f>D71/D5*100</f>
        <v>0.13703128544556006</v>
      </c>
      <c r="F71" s="38">
        <f t="shared" si="0"/>
        <v>67.96227420311416</v>
      </c>
    </row>
    <row r="72" spans="1:6" ht="24.75" customHeight="1">
      <c r="A72" s="8" t="s">
        <v>69</v>
      </c>
      <c r="B72" s="12" t="s">
        <v>141</v>
      </c>
      <c r="C72" s="30">
        <v>64013000</v>
      </c>
      <c r="D72" s="37">
        <v>40199845.87</v>
      </c>
      <c r="E72" s="38">
        <f>D72/D5*100</f>
        <v>0.08147719596239715</v>
      </c>
      <c r="F72" s="38">
        <f t="shared" si="0"/>
        <v>62.79950302282349</v>
      </c>
    </row>
    <row r="73" spans="1:6" ht="24.75" customHeight="1">
      <c r="A73" s="8" t="s">
        <v>70</v>
      </c>
      <c r="B73" s="12" t="s">
        <v>142</v>
      </c>
      <c r="C73" s="30">
        <v>13391000</v>
      </c>
      <c r="D73" s="37">
        <v>7096292</v>
      </c>
      <c r="E73" s="38">
        <f>D73/D5*100</f>
        <v>0.014382790813680083</v>
      </c>
      <c r="F73" s="38">
        <f aca="true" t="shared" si="1" ref="F73:F80">D73/C73*100</f>
        <v>52.992995295347626</v>
      </c>
    </row>
    <row r="74" spans="1:6" s="26" customFormat="1" ht="36" customHeight="1">
      <c r="A74" s="28" t="s">
        <v>71</v>
      </c>
      <c r="B74" s="24" t="s">
        <v>143</v>
      </c>
      <c r="C74" s="35">
        <v>3076008000</v>
      </c>
      <c r="D74" s="36">
        <v>1548227384.54</v>
      </c>
      <c r="E74" s="39">
        <f>D74/D5*100</f>
        <v>3.1379529765474494</v>
      </c>
      <c r="F74" s="39">
        <f t="shared" si="1"/>
        <v>50.332358841069336</v>
      </c>
    </row>
    <row r="75" spans="1:6" ht="34.5" customHeight="1">
      <c r="A75" s="8" t="s">
        <v>72</v>
      </c>
      <c r="B75" s="12" t="s">
        <v>144</v>
      </c>
      <c r="C75" s="30">
        <v>3076008000</v>
      </c>
      <c r="D75" s="37">
        <v>1548227384.54</v>
      </c>
      <c r="E75" s="38">
        <f>D75/D5*100</f>
        <v>3.1379529765474494</v>
      </c>
      <c r="F75" s="38">
        <f t="shared" si="1"/>
        <v>50.332358841069336</v>
      </c>
    </row>
    <row r="76" spans="1:6" s="26" customFormat="1" ht="45" customHeight="1">
      <c r="A76" s="28" t="s">
        <v>73</v>
      </c>
      <c r="B76" s="24" t="s">
        <v>145</v>
      </c>
      <c r="C76" s="35">
        <v>3601313000</v>
      </c>
      <c r="D76" s="36">
        <v>2710474000</v>
      </c>
      <c r="E76" s="39">
        <f>D76/D5*100</f>
        <v>5.493598705904254</v>
      </c>
      <c r="F76" s="39">
        <f t="shared" si="1"/>
        <v>75.2634941755965</v>
      </c>
    </row>
    <row r="77" spans="1:6" ht="45" customHeight="1">
      <c r="A77" s="8" t="s">
        <v>74</v>
      </c>
      <c r="B77" s="12" t="s">
        <v>146</v>
      </c>
      <c r="C77" s="30">
        <v>2910780000</v>
      </c>
      <c r="D77" s="37">
        <v>2192569000</v>
      </c>
      <c r="E77" s="38">
        <f>D77/D5*100</f>
        <v>4.443906940633183</v>
      </c>
      <c r="F77" s="38">
        <f t="shared" si="1"/>
        <v>75.3258233188355</v>
      </c>
    </row>
    <row r="78" spans="1:6" ht="30" customHeight="1">
      <c r="A78" s="8" t="s">
        <v>75</v>
      </c>
      <c r="B78" s="12" t="s">
        <v>147</v>
      </c>
      <c r="C78" s="30">
        <v>690533000</v>
      </c>
      <c r="D78" s="37">
        <v>517905000</v>
      </c>
      <c r="E78" s="38">
        <f>D78/D5*100</f>
        <v>1.0496917652710718</v>
      </c>
      <c r="F78" s="38">
        <f t="shared" si="1"/>
        <v>75.0007602822747</v>
      </c>
    </row>
    <row r="79" spans="1:6" ht="409.5" customHeight="1" hidden="1">
      <c r="A79" s="10"/>
      <c r="B79" s="14"/>
      <c r="C79" s="11"/>
      <c r="D79" s="11"/>
      <c r="E79" s="17"/>
      <c r="F79" s="38" t="e">
        <f t="shared" si="1"/>
        <v>#DIV/0!</v>
      </c>
    </row>
    <row r="80" spans="1:6" ht="0" customHeight="1" hidden="1">
      <c r="A80" s="10"/>
      <c r="B80" s="14"/>
      <c r="C80" s="11"/>
      <c r="D80" s="11"/>
      <c r="E80" s="17"/>
      <c r="F80" s="38" t="e">
        <f t="shared" si="1"/>
        <v>#DIV/0!</v>
      </c>
    </row>
  </sheetData>
  <sheetProtection/>
  <mergeCells count="1">
    <mergeCell ref="A2:F2"/>
  </mergeCells>
  <printOptions/>
  <pageMargins left="0.3937007874015748" right="0.1968503937007874" top="0.1968503937007874" bottom="0.4724409448818898" header="0.1968503937007874" footer="0.1968503937007874"/>
  <pageSetup fitToHeight="0" fitToWidth="1" horizontalDpi="300" verticalDpi="300" orientation="portrait" paperSize="9" scale="88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Феофанова Жанна Александровна</dc:creator>
  <cp:keywords/>
  <dc:description/>
  <cp:lastModifiedBy>Чернышова Наталья Сергеевна</cp:lastModifiedBy>
  <cp:lastPrinted>2016-10-27T11:30:58Z</cp:lastPrinted>
  <dcterms:created xsi:type="dcterms:W3CDTF">2016-10-17T15:43:36Z</dcterms:created>
  <dcterms:modified xsi:type="dcterms:W3CDTF">2016-10-28T14:35:59Z</dcterms:modified>
  <cp:category/>
  <cp:version/>
  <cp:contentType/>
  <cp:contentStatus/>
</cp:coreProperties>
</file>