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4525" windowHeight="11580"/>
  </bookViews>
  <sheets>
    <sheet name="1" sheetId="1" r:id="rId1"/>
  </sheets>
  <definedNames>
    <definedName name="_xlnm.Print_Titles" localSheetId="0">'1'!$5:$6</definedName>
  </definedNames>
  <calcPr calcId="125725" fullCalcOnLoad="1"/>
</workbook>
</file>

<file path=xl/calcChain.xml><?xml version="1.0" encoding="utf-8"?>
<calcChain xmlns="http://schemas.openxmlformats.org/spreadsheetml/2006/main">
  <c r="D26" i="1"/>
  <c r="E25"/>
  <c r="E24"/>
  <c r="D23"/>
  <c r="E22"/>
  <c r="E21"/>
  <c r="B20"/>
  <c r="D19"/>
  <c r="E18"/>
  <c r="D17"/>
  <c r="E16"/>
  <c r="D16"/>
  <c r="D15"/>
  <c r="E14"/>
  <c r="D13"/>
  <c r="D12"/>
  <c r="B12"/>
  <c r="E11"/>
  <c r="D11"/>
  <c r="E9"/>
  <c r="D9"/>
  <c r="C7"/>
  <c r="D7" s="1"/>
  <c r="B7"/>
  <c r="E12" l="1"/>
  <c r="E17"/>
  <c r="C20"/>
  <c r="D20" s="1"/>
  <c r="B27"/>
  <c r="E13"/>
  <c r="D14"/>
  <c r="E15"/>
  <c r="E7" s="1"/>
  <c r="D18"/>
  <c r="E19"/>
  <c r="D22"/>
  <c r="E23"/>
  <c r="D25"/>
  <c r="E26"/>
  <c r="E20" l="1"/>
  <c r="C27"/>
  <c r="E27" l="1"/>
  <c r="D27"/>
</calcChain>
</file>

<file path=xl/sharedStrings.xml><?xml version="1.0" encoding="utf-8"?>
<sst xmlns="http://schemas.openxmlformats.org/spreadsheetml/2006/main" count="30" uniqueCount="29">
  <si>
    <t xml:space="preserve"> Динамика доходов областного бюджета на 1 апреля  2014 года по сравнению с соответствующим периодом 2013 года</t>
  </si>
  <si>
    <t>(тыс. рублей)</t>
  </si>
  <si>
    <t>Наименование показателей</t>
  </si>
  <si>
    <t>Факт на 01.04.2013 года</t>
  </si>
  <si>
    <t>Факт на 01.04.2014 года</t>
  </si>
  <si>
    <t>Темп, (%)</t>
  </si>
  <si>
    <t>Отклонения      (+,-)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</si>
  <si>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</si>
  <si>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</si>
  <si>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</si>
  <si>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</si>
  <si>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</si>
  <si>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 на доходы физических лиц</t>
  </si>
  <si>
    <t xml:space="preserve">Акцизы 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</si>
  <si>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</si>
  <si>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</si>
  <si>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</si>
  <si>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</si>
  <si>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</si>
  <si>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</si>
  <si>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</si>
  <si>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Арендная плата и поступления от продажи права на заключение договоров аренды земельных участков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</si>
  <si>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</si>
  <si>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</si>
  <si>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</si>
  <si>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</si>
  <si>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 xml:space="preserve">ИТОГО  ДОХОДОВ </t>
  </si>
  <si>
    <t>Заместитель Губернатора Белгородской области - начальник департамента финансов и бюджетной  политики области</t>
  </si>
  <si>
    <t>В.Боровик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</si>
</sst>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</xf>
    <xf numFmtId="3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1" applyNumberFormat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3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1" applyNumberFormat="1" applyFont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 applyProtection="1">
      <alignment horizontal="left" vertical="center" wrapText="1"/>
      <protection locked="0"/>
    </xf>
    <xf numFmtId="3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left" vertical="center" wrapText="1"/>
      <protection locked="0"/>
    </xf>
    <xf numFmtId="0" fontId="5" fillId="3" borderId="2" xfId="1" applyFont="1" applyFill="1" applyBorder="1" applyAlignment="1" applyProtection="1">
      <alignment horizontal="left" vertical="center" wrapText="1"/>
    </xf>
    <xf numFmtId="2" fontId="2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_ПРАВИТЕЛЬСТВО-200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0" zoomScaleNormal="80" workbookViewId="0">
      <selection activeCell="E23" sqref="E23"/>
    </sheetView>
  </sheetViews>
  <sheetFormatPr defaultRowHeight="16.5"/>
  <cols>
    <col min="1" max="1" width="63" style="1" customWidth="1"/>
    <col min="2" max="2" width="16.140625" style="1" customWidth="1"/>
    <col min="3" max="3" width="15.7109375" style="1" customWidth="1"/>
    <col min="4" max="4" width="15.42578125" style="1" customWidth="1"/>
    <col min="5" max="5" width="16.140625" style="1" customWidth="1"/>
    <col min="6" max="6" width="9.28515625" style="1" bestFit="1" customWidth="1"/>
    <col min="7" max="16384" width="9.140625" style="1"/>
  </cols>
  <sheetData>
    <row r="1" spans="1:5" ht="27.75" customHeight="1"/>
    <row r="2" spans="1:5" ht="36" customHeight="1">
      <c r="A2" s="2" t="s">
        <v>0</v>
      </c>
      <c r="B2" s="2"/>
      <c r="C2" s="2"/>
      <c r="D2" s="2"/>
      <c r="E2" s="2"/>
    </row>
    <row r="3" spans="1:5" ht="15" customHeight="1"/>
    <row r="4" spans="1:5">
      <c r="D4" s="3" t="s">
        <v>1</v>
      </c>
      <c r="E4" s="3"/>
    </row>
    <row r="5" spans="1:5" ht="59.25" customHeight="1">
      <c r="A5" s="4" t="s">
        <v>2</v>
      </c>
      <c r="B5" s="5" t="s">
        <v>3</v>
      </c>
      <c r="C5" s="5" t="s">
        <v>4</v>
      </c>
      <c r="D5" s="6" t="s">
        <v>5</v>
      </c>
      <c r="E5" s="6" t="s">
        <v>6</v>
      </c>
    </row>
    <row r="6" spans="1:5" ht="18.75" customHeight="1">
      <c r="A6" s="7">
        <v>1</v>
      </c>
      <c r="B6" s="8">
        <v>2</v>
      </c>
      <c r="C6" s="8">
        <v>3</v>
      </c>
      <c r="D6" s="7">
        <v>4</v>
      </c>
      <c r="E6" s="8">
        <v>5</v>
      </c>
    </row>
    <row r="7" spans="1:5" ht="24.75" customHeight="1">
      <c r="A7" s="9" t="s">
        <v>7</v>
      </c>
      <c r="B7" s="10">
        <f>B9+B13+B14+B15+B16+B17+B18+B19</f>
        <v>7916936</v>
      </c>
      <c r="C7" s="10">
        <f>C9+C13+C14+C15+C16+C17+C18+C19</f>
        <v>8046151</v>
      </c>
      <c r="D7" s="11">
        <f>C7/B7*100</f>
        <v>101.63213394676932</v>
      </c>
      <c r="E7" s="10">
        <f>E9+E13+E14+E15+E16+E17+E18+E19</f>
        <v>129215</v>
      </c>
    </row>
    <row r="8" spans="1:5">
      <c r="A8" s="12" t="s">
        <v>8</v>
      </c>
      <c r="B8" s="13"/>
      <c r="C8" s="13"/>
      <c r="D8" s="14"/>
      <c r="E8" s="13"/>
    </row>
    <row r="9" spans="1:5" ht="24" customHeight="1">
      <c r="A9" s="15" t="s">
        <v>9</v>
      </c>
      <c r="B9" s="16">
        <v>3434840</v>
      </c>
      <c r="C9" s="16">
        <v>2476549</v>
      </c>
      <c r="D9" s="17">
        <f t="shared" ref="D9:D27" si="0">C9/B9*100</f>
        <v>72.100854770527889</v>
      </c>
      <c r="E9" s="18">
        <f t="shared" ref="E9:E19" si="1">C9-B9</f>
        <v>-958291</v>
      </c>
    </row>
    <row r="10" spans="1:5" ht="24" customHeight="1">
      <c r="A10" s="19" t="s">
        <v>8</v>
      </c>
      <c r="B10" s="20"/>
      <c r="C10" s="20"/>
      <c r="D10" s="21"/>
      <c r="E10" s="22"/>
    </row>
    <row r="11" spans="1:5" ht="24" customHeight="1">
      <c r="A11" s="19" t="s">
        <v>10</v>
      </c>
      <c r="B11" s="20">
        <v>1398513</v>
      </c>
      <c r="C11" s="20">
        <v>450612</v>
      </c>
      <c r="D11" s="21">
        <f t="shared" si="0"/>
        <v>32.220794515317344</v>
      </c>
      <c r="E11" s="22">
        <f t="shared" si="1"/>
        <v>-947901</v>
      </c>
    </row>
    <row r="12" spans="1:5" ht="24" customHeight="1">
      <c r="A12" s="19" t="s">
        <v>11</v>
      </c>
      <c r="B12" s="20">
        <f>B9-B11</f>
        <v>2036327</v>
      </c>
      <c r="C12" s="20">
        <v>2025937</v>
      </c>
      <c r="D12" s="21">
        <f t="shared" si="0"/>
        <v>99.489767606086843</v>
      </c>
      <c r="E12" s="22">
        <f t="shared" si="1"/>
        <v>-10390</v>
      </c>
    </row>
    <row r="13" spans="1:5" ht="22.5" customHeight="1">
      <c r="A13" s="15" t="s">
        <v>12</v>
      </c>
      <c r="B13" s="16">
        <v>2247806</v>
      </c>
      <c r="C13" s="16">
        <v>3006978</v>
      </c>
      <c r="D13" s="17">
        <f t="shared" si="0"/>
        <v>133.77391109375097</v>
      </c>
      <c r="E13" s="18">
        <f t="shared" si="1"/>
        <v>759172</v>
      </c>
    </row>
    <row r="14" spans="1:5" ht="24" customHeight="1">
      <c r="A14" s="15" t="s">
        <v>13</v>
      </c>
      <c r="B14" s="16">
        <v>896786</v>
      </c>
      <c r="C14" s="16">
        <v>906187</v>
      </c>
      <c r="D14" s="17">
        <f t="shared" si="0"/>
        <v>101.04829914829179</v>
      </c>
      <c r="E14" s="18">
        <f t="shared" si="1"/>
        <v>9401</v>
      </c>
    </row>
    <row r="15" spans="1:5" ht="40.5" customHeight="1">
      <c r="A15" s="23" t="s">
        <v>14</v>
      </c>
      <c r="B15" s="16">
        <v>356295</v>
      </c>
      <c r="C15" s="16">
        <v>354327</v>
      </c>
      <c r="D15" s="17">
        <f t="shared" si="0"/>
        <v>99.447648718056669</v>
      </c>
      <c r="E15" s="18">
        <f t="shared" si="1"/>
        <v>-1968</v>
      </c>
    </row>
    <row r="16" spans="1:5" ht="24.75" customHeight="1">
      <c r="A16" s="15" t="s">
        <v>15</v>
      </c>
      <c r="B16" s="16">
        <v>679774</v>
      </c>
      <c r="C16" s="16">
        <v>965057</v>
      </c>
      <c r="D16" s="17">
        <f t="shared" si="0"/>
        <v>141.96733031860589</v>
      </c>
      <c r="E16" s="18">
        <f t="shared" si="1"/>
        <v>285283</v>
      </c>
    </row>
    <row r="17" spans="1:5" ht="24.75" customHeight="1">
      <c r="A17" s="15" t="s">
        <v>16</v>
      </c>
      <c r="B17" s="16">
        <v>157357</v>
      </c>
      <c r="C17" s="16">
        <v>153144</v>
      </c>
      <c r="D17" s="17">
        <f t="shared" si="0"/>
        <v>97.322648499907842</v>
      </c>
      <c r="E17" s="18">
        <f t="shared" si="1"/>
        <v>-4213</v>
      </c>
    </row>
    <row r="18" spans="1:5" ht="24.75" customHeight="1">
      <c r="A18" s="15" t="s">
        <v>17</v>
      </c>
      <c r="B18" s="16">
        <v>133202</v>
      </c>
      <c r="C18" s="16">
        <v>172497</v>
      </c>
      <c r="D18" s="17">
        <f t="shared" si="0"/>
        <v>129.50030780318613</v>
      </c>
      <c r="E18" s="18">
        <f t="shared" si="1"/>
        <v>39295</v>
      </c>
    </row>
    <row r="19" spans="1:5" ht="25.5" customHeight="1">
      <c r="A19" s="23" t="s">
        <v>18</v>
      </c>
      <c r="B19" s="16">
        <v>10876</v>
      </c>
      <c r="C19" s="16">
        <v>11412</v>
      </c>
      <c r="D19" s="17">
        <f t="shared" si="0"/>
        <v>104.92828245678558</v>
      </c>
      <c r="E19" s="18">
        <f t="shared" si="1"/>
        <v>536</v>
      </c>
    </row>
    <row r="20" spans="1:5" ht="24.75" customHeight="1">
      <c r="A20" s="9" t="s">
        <v>19</v>
      </c>
      <c r="B20" s="10">
        <f>B21+B22+B23+B24+B25+B26</f>
        <v>165938</v>
      </c>
      <c r="C20" s="10">
        <f>C21+C22+C23+C24+C25+C26</f>
        <v>219434</v>
      </c>
      <c r="D20" s="11">
        <f t="shared" si="0"/>
        <v>132.23854692716557</v>
      </c>
      <c r="E20" s="10">
        <f>E21+E22+E23+E24+E25+E26</f>
        <v>53496</v>
      </c>
    </row>
    <row r="21" spans="1:5" ht="41.25" customHeight="1">
      <c r="A21" s="15" t="s">
        <v>20</v>
      </c>
      <c r="B21" s="16">
        <v>0</v>
      </c>
      <c r="C21" s="16">
        <v>0</v>
      </c>
      <c r="D21" s="13">
        <v>0</v>
      </c>
      <c r="E21" s="18">
        <f t="shared" ref="E21:E27" si="2">C21-B21</f>
        <v>0</v>
      </c>
    </row>
    <row r="22" spans="1:5" ht="49.5" customHeight="1">
      <c r="A22" s="15" t="s">
        <v>21</v>
      </c>
      <c r="B22" s="16">
        <v>51762</v>
      </c>
      <c r="C22" s="16">
        <v>118575</v>
      </c>
      <c r="D22" s="17">
        <f t="shared" si="0"/>
        <v>229.07731540512347</v>
      </c>
      <c r="E22" s="18">
        <f t="shared" si="2"/>
        <v>66813</v>
      </c>
    </row>
    <row r="23" spans="1:5" ht="53.25" customHeight="1">
      <c r="A23" s="24" t="s">
        <v>22</v>
      </c>
      <c r="B23" s="16">
        <v>5048</v>
      </c>
      <c r="C23" s="16">
        <v>6255</v>
      </c>
      <c r="D23" s="17">
        <f t="shared" si="0"/>
        <v>123.91045958795563</v>
      </c>
      <c r="E23" s="18">
        <f t="shared" si="2"/>
        <v>1207</v>
      </c>
    </row>
    <row r="24" spans="1:5" ht="40.5" customHeight="1">
      <c r="A24" s="15" t="s">
        <v>23</v>
      </c>
      <c r="B24" s="16">
        <v>0</v>
      </c>
      <c r="C24" s="16">
        <v>257</v>
      </c>
      <c r="D24" s="13">
        <v>0</v>
      </c>
      <c r="E24" s="18">
        <f t="shared" si="2"/>
        <v>257</v>
      </c>
    </row>
    <row r="25" spans="1:5" ht="30" customHeight="1">
      <c r="A25" s="15" t="s">
        <v>24</v>
      </c>
      <c r="B25" s="16">
        <v>19260</v>
      </c>
      <c r="C25" s="16">
        <v>19635</v>
      </c>
      <c r="D25" s="17">
        <f t="shared" si="0"/>
        <v>101.94704049844236</v>
      </c>
      <c r="E25" s="18">
        <f t="shared" si="2"/>
        <v>375</v>
      </c>
    </row>
    <row r="26" spans="1:5" ht="26.25" customHeight="1">
      <c r="A26" s="24" t="s">
        <v>25</v>
      </c>
      <c r="B26" s="16">
        <v>89868</v>
      </c>
      <c r="C26" s="16">
        <v>74712</v>
      </c>
      <c r="D26" s="17">
        <f t="shared" si="0"/>
        <v>83.135265055414607</v>
      </c>
      <c r="E26" s="18">
        <f t="shared" si="2"/>
        <v>-15156</v>
      </c>
    </row>
    <row r="27" spans="1:5" ht="24.75" customHeight="1">
      <c r="A27" s="25" t="s">
        <v>26</v>
      </c>
      <c r="B27" s="10">
        <f>B20+B7</f>
        <v>8082874</v>
      </c>
      <c r="C27" s="10">
        <f>C20+C7</f>
        <v>8265585</v>
      </c>
      <c r="D27" s="11">
        <f t="shared" si="0"/>
        <v>102.26047071870723</v>
      </c>
      <c r="E27" s="10">
        <f t="shared" si="2"/>
        <v>182711</v>
      </c>
    </row>
    <row r="28" spans="1:5" ht="25.5" customHeight="1"/>
    <row r="29" spans="1:5" ht="53.25" customHeight="1">
      <c r="A29" s="26" t="s">
        <v>27</v>
      </c>
      <c r="B29" s="27"/>
      <c r="E29" s="28" t="s">
        <v>28</v>
      </c>
    </row>
    <row r="30" spans="1:5" ht="15.75" customHeight="1">
      <c r="A30" s="29"/>
      <c r="B30" s="29"/>
      <c r="C30" s="26"/>
    </row>
    <row r="31" spans="1:5" ht="19.5" customHeight="1">
      <c r="A31" s="29"/>
      <c r="B31" s="29"/>
      <c r="C31" s="26"/>
    </row>
    <row r="32" spans="1:5" ht="19.5" customHeight="1">
      <c r="A32" s="29"/>
      <c r="B32" s="29"/>
      <c r="C32" s="26"/>
      <c r="E32" s="30"/>
    </row>
    <row r="33" spans="1:3">
      <c r="A33" s="26"/>
      <c r="B33" s="26"/>
      <c r="C33" s="26"/>
    </row>
    <row r="34" spans="1:3">
      <c r="A34" s="31"/>
      <c r="B34" s="31"/>
    </row>
  </sheetData>
  <mergeCells count="2">
    <mergeCell ref="A2:E2"/>
    <mergeCell ref="D4:E4"/>
  </mergeCells>
  <pageMargins left="0.28999999999999998" right="0.19685039370078741" top="0.35433070866141736" bottom="0.35433070866141736" header="0.39370078740157483" footer="0.27559055118110237"/>
  <pageSetup paperSize="9" scale="79" firstPageNumber="4" fitToHeight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Ефременко Владимир Петрович</dc:creator>
  <cp:lastModifiedBy>Ефременко Владимир Петрович</cp:lastModifiedBy>
  <dcterms:created xsi:type="dcterms:W3CDTF">2014-10-28T13:57:38Z</dcterms:created>
  <dcterms:modified xsi:type="dcterms:W3CDTF">2014-10-28T14:00:15Z</dcterms:modified>
</cp:coreProperties>
</file>