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585" windowHeight="11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<sst xmlns="http://schemas.openxmlformats.org/spreadsheetml/2006/main" count="36" uniqueCount="36">
  <si>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Поступление доходов в местные и областной бюджеты</t>
  </si>
  <si>
    <t>(тыс.рублей)</t>
  </si>
  <si>
    <t>Наименование муниципальных районов и городских округов</t>
  </si>
  <si>
    <t>Алексеевский</t>
  </si>
  <si>
    <t>Белгородский</t>
  </si>
  <si>
    <t>Борисовский</t>
  </si>
  <si>
    <t xml:space="preserve">Валуйский 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</si>
  <si>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</si>
  <si>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</si>
  <si>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</si>
  <si>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</si>
  <si>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</si>
  <si>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</si>
  <si>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</si>
  <si>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</si>
  <si>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</si>
  <si>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</si>
  <si>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</si>
  <si>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</si>
  <si>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</si>
  <si>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</si>
  <si>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</t>
  </si>
  <si>
    <t>Яковлевский</t>
  </si>
  <si>
    <t>г.Белгород</t>
  </si>
  <si>
    <t>г.Старый Оскол</t>
  </si>
  <si>
    <t>Итого</t>
  </si>
  <si>
    <t>Областной</t>
  </si>
  <si>
    <t>Всего</t>
  </si>
  <si>
    <t xml:space="preserve">Заместитель Губернатора Белгородской области </t>
  </si>
  <si>
    <t>В.Боровик</t>
  </si>
  <si>
    <t>План 2016 года</t>
  </si>
  <si>
    <t>Выполнение плана 2016 г, (%)</t>
  </si>
  <si>
    <t>в 1 полугодии 2016 года</t>
  </si>
  <si>
    <t>Фактическое поступление в 1 полугодии 2016 года</t>
  </si>
  <si>
    <t>Фактическое поступление в1 полугодии 2015 года</t>
  </si>
  <si>
    <t>Темп 6 месяцев 2016г к 2015г, (%)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</si>
</sst>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10419]###\ ###\ ###\ ###\ ##0.00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53" applyFont="1" applyBorder="1" applyAlignment="1" applyProtection="1">
      <alignment horizontal="right"/>
      <protection locked="0"/>
    </xf>
    <xf numFmtId="173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ИТЕЛЬСТВО-200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6%20&#1075;&#1086;&#1076;\&#1085;&#1072;&#1079;&#1085;&#1072;&#1095;&#1077;&#1085;&#1080;&#1103;%20&#1085;&#1072;%201%20&#1080;&#1102;&#1083;&#1103;%202016%20(1%20&#1087;&#1086;&#1083;&#1091;&#1075;&#1086;&#1076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6%20&#1075;&#1086;&#1076;\&#1080;&#1089;&#1087;&#1086;&#1083;&#1085;&#1077;&#1085;&#1086;%20&#1085;&#1072;%201%20&#1080;&#1102;&#1083;&#1103;%202016%20(1%20&#1087;&#1086;&#1083;&#1091;&#1075;&#1086;&#1076;&#1080;&#107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4;&#1058;&#1063;&#1045;&#1058;&#1067;%20&#1041;&#1059;&#1061;&#1043;&#1040;&#1051;&#1058;&#1045;&#1056;&#1048;&#1048;\2015%20&#1075;&#1086;&#1076;\&#1048;&#1089;&#1087;&#1086;&#1083;&#1085;&#1077;&#1085;&#1086;%20&#1085;&#1072;%201%20&#1080;&#1102;&#1083;&#1103;%202015%20(1%20&#1087;&#1086;&#1083;&#1091;&#1075;&#1086;&#1076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613108000</v>
          </cell>
        </row>
        <row r="7">
          <cell r="C7">
            <v>1271048000</v>
          </cell>
        </row>
        <row r="8">
          <cell r="C8">
            <v>254292000</v>
          </cell>
        </row>
        <row r="9">
          <cell r="C9">
            <v>557186000</v>
          </cell>
        </row>
        <row r="10">
          <cell r="C10">
            <v>209046000</v>
          </cell>
        </row>
        <row r="11">
          <cell r="C11">
            <v>257237000</v>
          </cell>
        </row>
        <row r="12">
          <cell r="C12">
            <v>321571000</v>
          </cell>
        </row>
        <row r="13">
          <cell r="C13">
            <v>1710055000</v>
          </cell>
        </row>
        <row r="14">
          <cell r="C14">
            <v>238339000</v>
          </cell>
        </row>
        <row r="15">
          <cell r="C15">
            <v>486432000</v>
          </cell>
        </row>
        <row r="16">
          <cell r="C16">
            <v>113741000</v>
          </cell>
        </row>
        <row r="17">
          <cell r="C17">
            <v>366180000</v>
          </cell>
        </row>
        <row r="18">
          <cell r="C18">
            <v>214584000</v>
          </cell>
        </row>
        <row r="19">
          <cell r="C19">
            <v>488677000</v>
          </cell>
        </row>
        <row r="20">
          <cell r="C20">
            <v>349557000</v>
          </cell>
        </row>
        <row r="21">
          <cell r="C21">
            <v>365253000</v>
          </cell>
        </row>
        <row r="22">
          <cell r="C22">
            <v>226135000</v>
          </cell>
        </row>
        <row r="23">
          <cell r="C23">
            <v>356268000</v>
          </cell>
        </row>
        <row r="24">
          <cell r="C24">
            <v>737895000</v>
          </cell>
        </row>
        <row r="25">
          <cell r="C25">
            <v>553782200</v>
          </cell>
        </row>
        <row r="26">
          <cell r="C26">
            <v>4416750000</v>
          </cell>
        </row>
        <row r="27">
          <cell r="C27">
            <v>2421139000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283121024.68</v>
          </cell>
        </row>
        <row r="7">
          <cell r="C7">
            <v>585722688.75</v>
          </cell>
        </row>
        <row r="8">
          <cell r="C8">
            <v>132651571.95</v>
          </cell>
        </row>
        <row r="9">
          <cell r="C9">
            <v>241216923.71</v>
          </cell>
        </row>
        <row r="10">
          <cell r="C10">
            <v>92822417.48</v>
          </cell>
        </row>
        <row r="11">
          <cell r="C11">
            <v>114106679.33</v>
          </cell>
        </row>
        <row r="12">
          <cell r="C12">
            <v>131642615.93</v>
          </cell>
        </row>
        <row r="13">
          <cell r="C13">
            <v>853881325.08</v>
          </cell>
        </row>
        <row r="14">
          <cell r="C14">
            <v>117229740.7</v>
          </cell>
        </row>
        <row r="15">
          <cell r="C15">
            <v>228526230.07</v>
          </cell>
        </row>
        <row r="16">
          <cell r="C16">
            <v>55766537.96</v>
          </cell>
        </row>
        <row r="17">
          <cell r="C17">
            <v>166761885.55</v>
          </cell>
        </row>
        <row r="18">
          <cell r="C18">
            <v>118131883.06</v>
          </cell>
        </row>
        <row r="19">
          <cell r="C19">
            <v>220266156.94</v>
          </cell>
        </row>
        <row r="20">
          <cell r="C20">
            <v>152988065.25</v>
          </cell>
        </row>
        <row r="21">
          <cell r="C21">
            <v>210139753.13</v>
          </cell>
        </row>
        <row r="22">
          <cell r="C22">
            <v>113552982.66</v>
          </cell>
        </row>
        <row r="23">
          <cell r="C23">
            <v>167091306.37</v>
          </cell>
        </row>
        <row r="24">
          <cell r="C24">
            <v>349699045.27</v>
          </cell>
        </row>
        <row r="25">
          <cell r="C25">
            <v>262298954.18</v>
          </cell>
        </row>
        <row r="26">
          <cell r="C26">
            <v>1703300228.9</v>
          </cell>
        </row>
        <row r="27">
          <cell r="C27">
            <v>1052210769.01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285855822.87</v>
          </cell>
        </row>
        <row r="8">
          <cell r="D8">
            <v>474316922.54</v>
          </cell>
        </row>
        <row r="9">
          <cell r="D9">
            <v>111019060.23</v>
          </cell>
        </row>
        <row r="10">
          <cell r="D10">
            <v>238098842.29</v>
          </cell>
        </row>
        <row r="11">
          <cell r="D11">
            <v>89461901.43</v>
          </cell>
        </row>
        <row r="12">
          <cell r="D12">
            <v>105779790.84</v>
          </cell>
        </row>
        <row r="13">
          <cell r="D13">
            <v>125365128.39</v>
          </cell>
        </row>
        <row r="14">
          <cell r="D14">
            <v>722501649.44</v>
          </cell>
        </row>
        <row r="15">
          <cell r="D15">
            <v>103803740.47</v>
          </cell>
        </row>
        <row r="16">
          <cell r="D16">
            <v>209329706.96</v>
          </cell>
        </row>
        <row r="17">
          <cell r="D17">
            <v>47985045.51</v>
          </cell>
        </row>
        <row r="18">
          <cell r="D18">
            <v>149265923.04</v>
          </cell>
        </row>
        <row r="19">
          <cell r="D19">
            <v>97152166.22</v>
          </cell>
        </row>
        <row r="20">
          <cell r="D20">
            <v>194770896.35</v>
          </cell>
        </row>
        <row r="21">
          <cell r="D21">
            <v>145360485.96</v>
          </cell>
        </row>
        <row r="22">
          <cell r="D22">
            <v>197019496.87</v>
          </cell>
        </row>
        <row r="23">
          <cell r="D23">
            <v>99184450.49</v>
          </cell>
        </row>
        <row r="24">
          <cell r="D24">
            <v>160704900.41</v>
          </cell>
        </row>
        <row r="25">
          <cell r="D25">
            <v>333900050.97</v>
          </cell>
        </row>
        <row r="26">
          <cell r="D26">
            <v>256427445.38</v>
          </cell>
        </row>
        <row r="27">
          <cell r="D27">
            <v>1752519987.19</v>
          </cell>
        </row>
        <row r="28">
          <cell r="D28">
            <v>1228897734.05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13" sqref="L13"/>
    </sheetView>
  </sheetViews>
  <sheetFormatPr defaultColWidth="9.00390625" defaultRowHeight="15.75"/>
  <cols>
    <col min="1" max="1" width="4.625" style="1" customWidth="1"/>
    <col min="2" max="2" width="19.625" style="1" customWidth="1"/>
    <col min="3" max="3" width="11.375" style="1" customWidth="1"/>
    <col min="4" max="4" width="14.375" style="1" customWidth="1"/>
    <col min="5" max="5" width="13.625" style="1" customWidth="1"/>
    <col min="6" max="6" width="13.875" style="1" customWidth="1"/>
    <col min="7" max="7" width="12.625" style="1" customWidth="1"/>
    <col min="8" max="9" width="9.00390625" style="1" customWidth="1"/>
    <col min="10" max="10" width="13.00390625" style="1" bestFit="1" customWidth="1"/>
    <col min="11" max="16384" width="9.00390625" style="1" customWidth="1"/>
  </cols>
  <sheetData>
    <row r="1" ht="16.5">
      <c r="G1" s="2"/>
    </row>
    <row r="2" ht="13.5" customHeight="1"/>
    <row r="3" spans="2:7" s="2" customFormat="1" ht="16.5" customHeight="1">
      <c r="B3" s="37" t="s">
        <v>0</v>
      </c>
      <c r="C3" s="38"/>
      <c r="D3" s="38"/>
      <c r="E3" s="38"/>
      <c r="F3" s="38"/>
      <c r="G3" s="38"/>
    </row>
    <row r="4" spans="2:12" s="2" customFormat="1" ht="16.5" customHeight="1">
      <c r="B4" s="37" t="s">
        <v>32</v>
      </c>
      <c r="C4" s="38"/>
      <c r="D4" s="38"/>
      <c r="E4" s="38"/>
      <c r="F4" s="38"/>
      <c r="G4" s="38"/>
      <c r="L4" s="3"/>
    </row>
    <row r="5" spans="3:12" s="2" customFormat="1" ht="20.25" customHeight="1">
      <c r="C5" s="3"/>
      <c r="F5" s="3"/>
      <c r="G5" s="1" t="s">
        <v>1</v>
      </c>
      <c r="L5" s="3"/>
    </row>
    <row r="6" spans="1:12" ht="96" customHeight="1">
      <c r="A6" s="4"/>
      <c r="B6" s="4" t="s">
        <v>2</v>
      </c>
      <c r="C6" s="34" t="s">
        <v>30</v>
      </c>
      <c r="D6" s="34" t="s">
        <v>33</v>
      </c>
      <c r="E6" s="34" t="s">
        <v>34</v>
      </c>
      <c r="F6" s="34" t="s">
        <v>31</v>
      </c>
      <c r="G6" s="35" t="s">
        <v>35</v>
      </c>
      <c r="H6" s="5"/>
      <c r="L6" s="6"/>
    </row>
    <row r="7" spans="1:12" ht="18.7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8"/>
      <c r="L7" s="5"/>
    </row>
    <row r="8" spans="1:12" ht="21.75" customHeight="1">
      <c r="A8" s="9">
        <v>1</v>
      </c>
      <c r="B8" s="10" t="s">
        <v>3</v>
      </c>
      <c r="C8" s="36">
        <f>'[1]Лист1'!C6/1000</f>
        <v>613108</v>
      </c>
      <c r="D8" s="11">
        <f>'[2]Лист1'!C6/1000</f>
        <v>283121.02468000003</v>
      </c>
      <c r="E8" s="11">
        <f>'[3]Лист1'!D7/1000</f>
        <v>285855.82287000003</v>
      </c>
      <c r="F8" s="12">
        <f>D8/C8*100</f>
        <v>46.178002029006315</v>
      </c>
      <c r="G8" s="12">
        <f>D8/E8*100</f>
        <v>99.0432945662808</v>
      </c>
      <c r="H8" s="5"/>
      <c r="J8" s="13"/>
      <c r="L8" s="5"/>
    </row>
    <row r="9" spans="1:12" ht="21.75" customHeight="1">
      <c r="A9" s="9">
        <v>2</v>
      </c>
      <c r="B9" s="10" t="s">
        <v>4</v>
      </c>
      <c r="C9" s="36">
        <f>'[1]Лист1'!C7/1000</f>
        <v>1271048</v>
      </c>
      <c r="D9" s="11">
        <f>'[2]Лист1'!C7/1000</f>
        <v>585722.68875</v>
      </c>
      <c r="E9" s="11">
        <f>'[3]Лист1'!D8/1000</f>
        <v>474316.92254</v>
      </c>
      <c r="F9" s="12">
        <f aca="true" t="shared" si="0" ref="F9:F32">D9/C9*100</f>
        <v>46.08187013787048</v>
      </c>
      <c r="G9" s="12">
        <f aca="true" t="shared" si="1" ref="G9:G32">D9/E9*100</f>
        <v>123.4876220762722</v>
      </c>
      <c r="H9" s="5"/>
      <c r="J9" s="13"/>
      <c r="L9" s="5"/>
    </row>
    <row r="10" spans="1:10" ht="21.75" customHeight="1">
      <c r="A10" s="9">
        <v>3</v>
      </c>
      <c r="B10" s="10" t="s">
        <v>5</v>
      </c>
      <c r="C10" s="36">
        <f>'[1]Лист1'!C8/1000</f>
        <v>254292</v>
      </c>
      <c r="D10" s="11">
        <f>'[2]Лист1'!C8/1000</f>
        <v>132651.57195</v>
      </c>
      <c r="E10" s="11">
        <f>'[3]Лист1'!D9/1000</f>
        <v>111019.06023</v>
      </c>
      <c r="F10" s="12">
        <f t="shared" si="0"/>
        <v>52.16505904629324</v>
      </c>
      <c r="G10" s="12">
        <f t="shared" si="1"/>
        <v>119.48540338495353</v>
      </c>
      <c r="J10" s="13"/>
    </row>
    <row r="11" spans="1:10" ht="21.75" customHeight="1">
      <c r="A11" s="9">
        <v>4</v>
      </c>
      <c r="B11" s="10" t="s">
        <v>6</v>
      </c>
      <c r="C11" s="36">
        <f>'[1]Лист1'!C9/1000</f>
        <v>557186</v>
      </c>
      <c r="D11" s="11">
        <f>'[2]Лист1'!C9/1000</f>
        <v>241216.92371</v>
      </c>
      <c r="E11" s="11">
        <f>'[3]Лист1'!D10/1000</f>
        <v>238098.84229</v>
      </c>
      <c r="F11" s="12">
        <f t="shared" si="0"/>
        <v>43.29199292695796</v>
      </c>
      <c r="G11" s="12">
        <f t="shared" si="1"/>
        <v>101.3095743725634</v>
      </c>
      <c r="J11" s="13"/>
    </row>
    <row r="12" spans="1:10" ht="21.75" customHeight="1">
      <c r="A12" s="9">
        <v>5</v>
      </c>
      <c r="B12" s="10" t="s">
        <v>7</v>
      </c>
      <c r="C12" s="36">
        <f>'[1]Лист1'!C10/1000</f>
        <v>209046</v>
      </c>
      <c r="D12" s="11">
        <f>'[2]Лист1'!C10/1000</f>
        <v>92822.41748</v>
      </c>
      <c r="E12" s="11">
        <f>'[3]Лист1'!D11/1000</f>
        <v>89461.90143000001</v>
      </c>
      <c r="F12" s="12">
        <f t="shared" si="0"/>
        <v>44.40286706275174</v>
      </c>
      <c r="G12" s="12">
        <f t="shared" si="1"/>
        <v>103.75636555481603</v>
      </c>
      <c r="J12" s="13"/>
    </row>
    <row r="13" spans="1:10" ht="21.75" customHeight="1">
      <c r="A13" s="9">
        <v>6</v>
      </c>
      <c r="B13" s="10" t="s">
        <v>8</v>
      </c>
      <c r="C13" s="36">
        <f>'[1]Лист1'!C11/1000</f>
        <v>257237</v>
      </c>
      <c r="D13" s="11">
        <f>'[2]Лист1'!C11/1000</f>
        <v>114106.67933</v>
      </c>
      <c r="E13" s="11">
        <f>'[3]Лист1'!D12/1000</f>
        <v>105779.79084</v>
      </c>
      <c r="F13" s="12">
        <f t="shared" si="0"/>
        <v>44.35857957059054</v>
      </c>
      <c r="G13" s="12">
        <f t="shared" si="1"/>
        <v>107.87190863573841</v>
      </c>
      <c r="J13" s="13"/>
    </row>
    <row r="14" spans="1:10" ht="21.75" customHeight="1">
      <c r="A14" s="9">
        <v>7</v>
      </c>
      <c r="B14" s="10" t="s">
        <v>9</v>
      </c>
      <c r="C14" s="36">
        <f>'[1]Лист1'!C12/1000</f>
        <v>321571</v>
      </c>
      <c r="D14" s="11">
        <f>'[2]Лист1'!C12/1000</f>
        <v>131642.61593</v>
      </c>
      <c r="E14" s="11">
        <f>'[3]Лист1'!D13/1000</f>
        <v>125365.12839</v>
      </c>
      <c r="F14" s="12">
        <f t="shared" si="0"/>
        <v>40.93734072102273</v>
      </c>
      <c r="G14" s="12">
        <f t="shared" si="1"/>
        <v>105.0073633877447</v>
      </c>
      <c r="J14" s="13"/>
    </row>
    <row r="15" spans="1:10" ht="21.75" customHeight="1">
      <c r="A15" s="9">
        <v>8</v>
      </c>
      <c r="B15" s="10" t="s">
        <v>10</v>
      </c>
      <c r="C15" s="36">
        <f>'[1]Лист1'!C13/1000</f>
        <v>1710055</v>
      </c>
      <c r="D15" s="11">
        <f>'[2]Лист1'!C13/1000</f>
        <v>853881.3250800001</v>
      </c>
      <c r="E15" s="11">
        <f>'[3]Лист1'!D14/1000</f>
        <v>722501.6494400001</v>
      </c>
      <c r="F15" s="12">
        <f t="shared" si="0"/>
        <v>49.9329743826953</v>
      </c>
      <c r="G15" s="12">
        <f t="shared" si="1"/>
        <v>118.18399663749287</v>
      </c>
      <c r="J15" s="13"/>
    </row>
    <row r="16" spans="1:10" ht="21.75" customHeight="1">
      <c r="A16" s="9">
        <v>9</v>
      </c>
      <c r="B16" s="10" t="s">
        <v>11</v>
      </c>
      <c r="C16" s="36">
        <f>'[1]Лист1'!C14/1000</f>
        <v>238339</v>
      </c>
      <c r="D16" s="11">
        <f>'[2]Лист1'!C14/1000</f>
        <v>117229.74070000001</v>
      </c>
      <c r="E16" s="11">
        <f>'[3]Лист1'!D15/1000</f>
        <v>103803.74047</v>
      </c>
      <c r="F16" s="12">
        <f t="shared" si="0"/>
        <v>49.18613432967329</v>
      </c>
      <c r="G16" s="12">
        <f t="shared" si="1"/>
        <v>112.93402354212874</v>
      </c>
      <c r="J16" s="13"/>
    </row>
    <row r="17" spans="1:10" ht="21.75" customHeight="1">
      <c r="A17" s="9">
        <v>10</v>
      </c>
      <c r="B17" s="10" t="s">
        <v>12</v>
      </c>
      <c r="C17" s="36">
        <f>'[1]Лист1'!C15/1000</f>
        <v>486432</v>
      </c>
      <c r="D17" s="11">
        <f>'[2]Лист1'!C15/1000</f>
        <v>228526.23007</v>
      </c>
      <c r="E17" s="11">
        <f>'[3]Лист1'!D16/1000</f>
        <v>209329.70696</v>
      </c>
      <c r="F17" s="12">
        <f t="shared" si="0"/>
        <v>46.98009795202618</v>
      </c>
      <c r="G17" s="12">
        <f t="shared" si="1"/>
        <v>109.17047245170421</v>
      </c>
      <c r="J17" s="13"/>
    </row>
    <row r="18" spans="1:10" ht="21.75" customHeight="1">
      <c r="A18" s="9">
        <v>11</v>
      </c>
      <c r="B18" s="10" t="s">
        <v>13</v>
      </c>
      <c r="C18" s="36">
        <f>'[1]Лист1'!C16/1000</f>
        <v>113741</v>
      </c>
      <c r="D18" s="11">
        <f>'[2]Лист1'!C16/1000</f>
        <v>55766.53796</v>
      </c>
      <c r="E18" s="11">
        <f>'[3]Лист1'!D17/1000</f>
        <v>47985.045509999996</v>
      </c>
      <c r="F18" s="12">
        <f t="shared" si="0"/>
        <v>49.02940712671772</v>
      </c>
      <c r="G18" s="12">
        <f t="shared" si="1"/>
        <v>116.21649488355357</v>
      </c>
      <c r="J18" s="13"/>
    </row>
    <row r="19" spans="1:10" ht="21.75" customHeight="1">
      <c r="A19" s="9">
        <v>12</v>
      </c>
      <c r="B19" s="10" t="s">
        <v>14</v>
      </c>
      <c r="C19" s="36">
        <f>'[1]Лист1'!C17/1000</f>
        <v>366180</v>
      </c>
      <c r="D19" s="11">
        <f>'[2]Лист1'!C17/1000</f>
        <v>166761.88555</v>
      </c>
      <c r="E19" s="11">
        <f>'[3]Лист1'!D18/1000</f>
        <v>149265.92304</v>
      </c>
      <c r="F19" s="12">
        <f t="shared" si="0"/>
        <v>45.54095951444645</v>
      </c>
      <c r="G19" s="12">
        <f t="shared" si="1"/>
        <v>111.72133743165979</v>
      </c>
      <c r="J19" s="13"/>
    </row>
    <row r="20" spans="1:10" ht="21.75" customHeight="1">
      <c r="A20" s="9">
        <v>13</v>
      </c>
      <c r="B20" s="10" t="s">
        <v>15</v>
      </c>
      <c r="C20" s="36">
        <f>'[1]Лист1'!C18/1000</f>
        <v>214584</v>
      </c>
      <c r="D20" s="11">
        <f>'[2]Лист1'!C18/1000</f>
        <v>118131.88306000001</v>
      </c>
      <c r="E20" s="11">
        <f>'[3]Лист1'!D19/1000</f>
        <v>97152.16622</v>
      </c>
      <c r="F20" s="12">
        <f t="shared" si="0"/>
        <v>55.051580294896176</v>
      </c>
      <c r="G20" s="12">
        <f t="shared" si="1"/>
        <v>121.59469794270122</v>
      </c>
      <c r="J20" s="13"/>
    </row>
    <row r="21" spans="1:10" ht="21.75" customHeight="1">
      <c r="A21" s="9">
        <v>14</v>
      </c>
      <c r="B21" s="10" t="s">
        <v>16</v>
      </c>
      <c r="C21" s="36">
        <f>'[1]Лист1'!C19/1000</f>
        <v>488677</v>
      </c>
      <c r="D21" s="11">
        <f>'[2]Лист1'!C19/1000</f>
        <v>220266.15694</v>
      </c>
      <c r="E21" s="11">
        <f>'[3]Лист1'!D20/1000</f>
        <v>194770.89635</v>
      </c>
      <c r="F21" s="12">
        <f t="shared" si="0"/>
        <v>45.07397666352212</v>
      </c>
      <c r="G21" s="12">
        <f t="shared" si="1"/>
        <v>113.08987177642055</v>
      </c>
      <c r="J21" s="13"/>
    </row>
    <row r="22" spans="1:10" ht="21.75" customHeight="1">
      <c r="A22" s="9">
        <v>15</v>
      </c>
      <c r="B22" s="10" t="s">
        <v>17</v>
      </c>
      <c r="C22" s="36">
        <f>'[1]Лист1'!C20/1000</f>
        <v>349557</v>
      </c>
      <c r="D22" s="11">
        <f>'[2]Лист1'!C20/1000</f>
        <v>152988.06525</v>
      </c>
      <c r="E22" s="11">
        <f>'[3]Лист1'!D21/1000</f>
        <v>145360.48596000002</v>
      </c>
      <c r="F22" s="12">
        <f t="shared" si="0"/>
        <v>43.766271380633206</v>
      </c>
      <c r="G22" s="12">
        <f t="shared" si="1"/>
        <v>105.24735401070338</v>
      </c>
      <c r="J22" s="13"/>
    </row>
    <row r="23" spans="1:10" ht="21.75" customHeight="1">
      <c r="A23" s="9">
        <v>16</v>
      </c>
      <c r="B23" s="10" t="s">
        <v>18</v>
      </c>
      <c r="C23" s="36">
        <f>'[1]Лист1'!C21/1000</f>
        <v>365253</v>
      </c>
      <c r="D23" s="11">
        <f>'[2]Лист1'!C21/1000</f>
        <v>210139.75313</v>
      </c>
      <c r="E23" s="11">
        <f>'[3]Лист1'!D22/1000</f>
        <v>197019.49687</v>
      </c>
      <c r="F23" s="12">
        <f t="shared" si="0"/>
        <v>57.53265630398655</v>
      </c>
      <c r="G23" s="12">
        <f t="shared" si="1"/>
        <v>106.65936948801426</v>
      </c>
      <c r="J23" s="13"/>
    </row>
    <row r="24" spans="1:10" ht="21.75" customHeight="1">
      <c r="A24" s="9">
        <v>17</v>
      </c>
      <c r="B24" s="10" t="s">
        <v>19</v>
      </c>
      <c r="C24" s="36">
        <f>'[1]Лист1'!C22/1000</f>
        <v>226135</v>
      </c>
      <c r="D24" s="11">
        <f>'[2]Лист1'!C22/1000</f>
        <v>113552.98266</v>
      </c>
      <c r="E24" s="11">
        <f>'[3]Лист1'!D23/1000</f>
        <v>99184.45048999999</v>
      </c>
      <c r="F24" s="12">
        <f t="shared" si="0"/>
        <v>50.214687093992524</v>
      </c>
      <c r="G24" s="12">
        <f t="shared" si="1"/>
        <v>114.48667820310068</v>
      </c>
      <c r="J24" s="13"/>
    </row>
    <row r="25" spans="1:10" ht="21.75" customHeight="1">
      <c r="A25" s="9">
        <v>18</v>
      </c>
      <c r="B25" s="10" t="s">
        <v>20</v>
      </c>
      <c r="C25" s="36">
        <f>'[1]Лист1'!C23/1000</f>
        <v>356268</v>
      </c>
      <c r="D25" s="11">
        <f>'[2]Лист1'!C23/1000</f>
        <v>167091.30637</v>
      </c>
      <c r="E25" s="11">
        <f>'[3]Лист1'!D24/1000</f>
        <v>160704.90041</v>
      </c>
      <c r="F25" s="12">
        <f t="shared" si="0"/>
        <v>46.90045313359606</v>
      </c>
      <c r="G25" s="12">
        <f t="shared" si="1"/>
        <v>103.97399577965987</v>
      </c>
      <c r="J25" s="13"/>
    </row>
    <row r="26" spans="1:10" ht="21.75" customHeight="1">
      <c r="A26" s="9">
        <v>19</v>
      </c>
      <c r="B26" s="10" t="s">
        <v>21</v>
      </c>
      <c r="C26" s="36">
        <f>'[1]Лист1'!C24/1000</f>
        <v>737895</v>
      </c>
      <c r="D26" s="11">
        <f>'[2]Лист1'!C24/1000</f>
        <v>349699.04527</v>
      </c>
      <c r="E26" s="11">
        <f>'[3]Лист1'!D25/1000</f>
        <v>333900.05097000004</v>
      </c>
      <c r="F26" s="12">
        <f t="shared" si="0"/>
        <v>47.391437165179326</v>
      </c>
      <c r="G26" s="12">
        <f t="shared" si="1"/>
        <v>104.73165375509915</v>
      </c>
      <c r="J26" s="13"/>
    </row>
    <row r="27" spans="1:10" ht="21.75" customHeight="1">
      <c r="A27" s="9">
        <v>20</v>
      </c>
      <c r="B27" s="10" t="s">
        <v>22</v>
      </c>
      <c r="C27" s="36">
        <f>'[1]Лист1'!C25/1000</f>
        <v>553782.2</v>
      </c>
      <c r="D27" s="11">
        <f>'[2]Лист1'!C25/1000</f>
        <v>262298.95418</v>
      </c>
      <c r="E27" s="11">
        <f>'[3]Лист1'!D26/1000</f>
        <v>256427.44538</v>
      </c>
      <c r="F27" s="12">
        <f t="shared" si="0"/>
        <v>47.36500273573257</v>
      </c>
      <c r="G27" s="12">
        <f t="shared" si="1"/>
        <v>102.28973493508038</v>
      </c>
      <c r="J27" s="13"/>
    </row>
    <row r="28" spans="1:10" ht="21.75" customHeight="1">
      <c r="A28" s="9">
        <v>21</v>
      </c>
      <c r="B28" s="10" t="s">
        <v>23</v>
      </c>
      <c r="C28" s="36">
        <f>'[1]Лист1'!C26/1000</f>
        <v>4416750</v>
      </c>
      <c r="D28" s="11">
        <f>'[2]Лист1'!C26/1000</f>
        <v>1703300.2289</v>
      </c>
      <c r="E28" s="11">
        <f>'[3]Лист1'!D27/1000</f>
        <v>1752519.98719</v>
      </c>
      <c r="F28" s="12">
        <f t="shared" si="0"/>
        <v>38.564560568291164</v>
      </c>
      <c r="G28" s="12">
        <f t="shared" si="1"/>
        <v>97.19148662213438</v>
      </c>
      <c r="J28" s="13"/>
    </row>
    <row r="29" spans="1:10" ht="21.75" customHeight="1">
      <c r="A29" s="9">
        <v>22</v>
      </c>
      <c r="B29" s="10" t="s">
        <v>24</v>
      </c>
      <c r="C29" s="36">
        <f>'[1]Лист1'!C27/1000</f>
        <v>2421139</v>
      </c>
      <c r="D29" s="11">
        <f>'[2]Лист1'!C27/1000</f>
        <v>1052210.76901</v>
      </c>
      <c r="E29" s="11">
        <f>'[3]Лист1'!D28/1000</f>
        <v>1228897.7340499999</v>
      </c>
      <c r="F29" s="12">
        <f t="shared" si="0"/>
        <v>43.45932922521177</v>
      </c>
      <c r="G29" s="12">
        <f t="shared" si="1"/>
        <v>85.6223215207905</v>
      </c>
      <c r="J29" s="13"/>
    </row>
    <row r="30" spans="1:7" ht="21.75" customHeight="1">
      <c r="A30" s="9"/>
      <c r="B30" s="14" t="s">
        <v>25</v>
      </c>
      <c r="C30" s="33">
        <f>SUM(C8:C29)</f>
        <v>16528275.2</v>
      </c>
      <c r="D30" s="33">
        <f>SUM(D8:D29)</f>
        <v>7353128.78596</v>
      </c>
      <c r="E30" s="33">
        <f>SUM(E8:E29)</f>
        <v>7128721.147900001</v>
      </c>
      <c r="F30" s="16">
        <f>D30/C30*100</f>
        <v>44.48817978272773</v>
      </c>
      <c r="G30" s="16">
        <f t="shared" si="1"/>
        <v>103.14793682350873</v>
      </c>
    </row>
    <row r="31" spans="1:7" ht="21.75" customHeight="1">
      <c r="A31" s="9"/>
      <c r="B31" s="14" t="s">
        <v>26</v>
      </c>
      <c r="C31" s="33">
        <v>47087942</v>
      </c>
      <c r="D31" s="33">
        <v>19949784</v>
      </c>
      <c r="E31" s="33">
        <v>19242648</v>
      </c>
      <c r="F31" s="16">
        <f t="shared" si="0"/>
        <v>42.36707563052979</v>
      </c>
      <c r="G31" s="16">
        <f t="shared" si="1"/>
        <v>103.67483726771908</v>
      </c>
    </row>
    <row r="32" spans="1:7" ht="21.75" customHeight="1">
      <c r="A32" s="9"/>
      <c r="B32" s="14" t="s">
        <v>27</v>
      </c>
      <c r="C32" s="15">
        <f>SUM(C30:C31)</f>
        <v>63616217.2</v>
      </c>
      <c r="D32" s="33">
        <f>SUM(D30:D31)</f>
        <v>27302912.78596</v>
      </c>
      <c r="E32" s="17">
        <f>SUM(E30:E31)</f>
        <v>26371369.1479</v>
      </c>
      <c r="F32" s="16">
        <f t="shared" si="0"/>
        <v>42.91816456191299</v>
      </c>
      <c r="G32" s="16">
        <f t="shared" si="1"/>
        <v>103.53240528709591</v>
      </c>
    </row>
    <row r="33" spans="1:7" ht="16.5">
      <c r="A33" s="18"/>
      <c r="B33" s="19"/>
      <c r="C33" s="20"/>
      <c r="D33" s="20"/>
      <c r="E33" s="21"/>
      <c r="F33" s="22"/>
      <c r="G33" s="22"/>
    </row>
    <row r="34" spans="1:7" ht="16.5">
      <c r="A34" s="23"/>
      <c r="B34" s="24"/>
      <c r="C34" s="25"/>
      <c r="D34" s="25"/>
      <c r="E34" s="26"/>
      <c r="F34" s="27"/>
      <c r="G34" s="27"/>
    </row>
    <row r="35" spans="1:7" ht="51.75" customHeight="1" hidden="1">
      <c r="A35" s="28"/>
      <c r="B35" s="39" t="s">
        <v>28</v>
      </c>
      <c r="C35" s="39"/>
      <c r="D35" s="29"/>
      <c r="E35" s="30"/>
      <c r="F35" s="30"/>
      <c r="G35" s="31" t="s">
        <v>29</v>
      </c>
    </row>
    <row r="36" spans="1:6" ht="16.5">
      <c r="A36" s="28"/>
      <c r="B36" s="28"/>
      <c r="C36" s="28"/>
      <c r="D36" s="28"/>
      <c r="E36" s="2"/>
      <c r="F36" s="2"/>
    </row>
    <row r="37" spans="1:7" ht="16.5">
      <c r="A37" s="23"/>
      <c r="B37" s="2"/>
      <c r="C37" s="28"/>
      <c r="D37" s="28"/>
      <c r="E37" s="2"/>
      <c r="F37" s="2"/>
      <c r="G37" s="2"/>
    </row>
    <row r="38" spans="1:6" ht="16.5">
      <c r="A38" s="23"/>
      <c r="B38" s="2"/>
      <c r="C38" s="2"/>
      <c r="D38" s="2"/>
      <c r="E38" s="2"/>
      <c r="F38" s="2"/>
    </row>
    <row r="39" spans="3:4" ht="16.5">
      <c r="C39" s="5"/>
      <c r="D39" s="13"/>
    </row>
    <row r="40" spans="3:4" ht="16.5">
      <c r="C40" s="3"/>
      <c r="D40" s="32"/>
    </row>
    <row r="41" spans="2:3" ht="16.5">
      <c r="B41" s="3"/>
      <c r="C41" s="3"/>
    </row>
    <row r="42" spans="2:4" ht="16.5">
      <c r="B42" s="5"/>
      <c r="C42" s="3"/>
      <c r="D42" s="32"/>
    </row>
    <row r="43" ht="16.5">
      <c r="C43" s="2"/>
    </row>
    <row r="44" spans="3:4" ht="16.5">
      <c r="C44" s="2"/>
      <c r="D44" s="32"/>
    </row>
  </sheetData>
  <sheetProtection/>
  <mergeCells count="3">
    <mergeCell ref="B3:G3"/>
    <mergeCell ref="B4:G4"/>
    <mergeCell ref="B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Елена Петровна</dc:creator>
  <cp:keywords/>
  <dc:description/>
  <cp:lastModifiedBy>Шведова Евгения Александровна</cp:lastModifiedBy>
  <cp:lastPrinted>2016-04-22T06:45:29Z</cp:lastPrinted>
  <dcterms:created xsi:type="dcterms:W3CDTF">2015-10-28T07:21:19Z</dcterms:created>
  <dcterms:modified xsi:type="dcterms:W3CDTF">2016-08-29T07:06:46Z</dcterms:modified>
  <cp:category/>
  <cp:version/>
  <cp:contentType/>
  <cp:contentStatus/>
</cp:coreProperties>
</file>