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9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8"/>
  <c r="E31" l="1"/>
  <c r="D31"/>
  <c r="G31" s="1"/>
  <c r="C31"/>
  <c r="E29"/>
  <c r="G29"/>
  <c r="E28"/>
  <c r="G28"/>
  <c r="F27"/>
  <c r="E27"/>
  <c r="G27"/>
  <c r="G26"/>
  <c r="E26"/>
  <c r="F26"/>
  <c r="E25"/>
  <c r="G25"/>
  <c r="E24"/>
  <c r="G24"/>
  <c r="F23"/>
  <c r="E23"/>
  <c r="G23"/>
  <c r="G22"/>
  <c r="E22"/>
  <c r="F22"/>
  <c r="E21"/>
  <c r="G21"/>
  <c r="E20"/>
  <c r="G20"/>
  <c r="F19"/>
  <c r="E19"/>
  <c r="G19"/>
  <c r="G18"/>
  <c r="E18"/>
  <c r="F18"/>
  <c r="E17"/>
  <c r="G17"/>
  <c r="E16"/>
  <c r="G16"/>
  <c r="F15"/>
  <c r="E15"/>
  <c r="G15"/>
  <c r="E14"/>
  <c r="G14"/>
  <c r="F13"/>
  <c r="E13"/>
  <c r="G12"/>
  <c r="E12"/>
  <c r="F12"/>
  <c r="E11"/>
  <c r="G11"/>
  <c r="E10"/>
  <c r="G10"/>
  <c r="F9"/>
  <c r="E9"/>
  <c r="E30" s="1"/>
  <c r="E32" s="1"/>
  <c r="G9"/>
  <c r="E8"/>
  <c r="G8"/>
  <c r="C30"/>
  <c r="C32" s="1"/>
  <c r="C6"/>
  <c r="F10" l="1"/>
  <c r="G13"/>
  <c r="F16"/>
  <c r="F20"/>
  <c r="F24"/>
  <c r="F28"/>
  <c r="F31"/>
  <c r="F8"/>
  <c r="F11"/>
  <c r="F14"/>
  <c r="F17"/>
  <c r="F21"/>
  <c r="F25"/>
  <c r="F29"/>
  <c r="D30"/>
  <c r="G30" l="1"/>
  <c r="D32"/>
  <c r="F30"/>
  <c r="G32" l="1"/>
  <c r="F32"/>
</calcChain>
</file>

<file path=xl/sharedStrings.xml><?xml version="1.0" encoding="utf-8"?>
<sst xmlns="http://schemas.openxmlformats.org/spreadsheetml/2006/main" count="35" uniqueCount="35">
  <si>
    <t xml:space="preserve">     Поступление доходов в местные и областной бюджеты</t>
  </si>
  <si>
    <t>за 2014 год по оперативным данным</t>
  </si>
  <si>
    <t>(тыс.рублей)</t>
  </si>
  <si>
    <t>Наименование муниципальных районов и городских округов</t>
  </si>
  <si>
    <t>Фактическое поступление за 2014 год</t>
  </si>
  <si>
    <t>Фактическое поступление за 2013 год</t>
  </si>
  <si>
    <t>Выполне-ние плана 2014 г, (%)</t>
  </si>
  <si>
    <t>Темп 2014г к 2013г, (%)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</si>
  <si>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</si>
  <si>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</si>
  <si>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</si>
  <si>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</si>
  <si>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</si>
  <si>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</si>
  <si>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</si>
  <si>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</si>
  <si>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</si>
  <si>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</si>
  <si>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</si>
  <si>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</si>
  <si>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</si>
  <si>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</si>
  <si>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</si>
  <si>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</si>
  <si>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</si>
  <si>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</si>
  <si>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</si>
  <si>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</si>
  <si>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</si>
  <si>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</si>
  <si>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</si>
  <si>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</si>
  <si>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</si>
  <si>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>Заместитель Губернатора Белгородской области - начальник департамента финансов и бюджетной политики области</t>
  </si>
  <si>
    <t>В.Боровик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</si>
</sst>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5/2014%20&#1075;&#1086;&#1076;/&#1055;&#1088;&#1072;&#1074;&#1080;&#1090;&#1077;&#1083;&#1100;&#1089;&#1090;&#1074;&#1086;%20&#1075;&#1086;&#1076;&#1086;&#1074;&#1086;&#1077;%20&#1079;&#1072;%202014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4%20&#1075;&#1086;&#1076;/&#1091;&#1090;&#1086;&#1095;&#1085;&#1077;&#1085;&#1085;&#1099;&#1077;%20&#1085;&#1072;&#1079;&#1085;&#1072;&#1095;&#1077;&#1085;&#1080;&#1103;%20&#1087;&#1086;%20&#1075;&#1086;&#1076;&#1086;&#1074;&#1086;&#1084;&#1091;%20&#1086;&#1090;&#1095;&#1077;&#1090;&#1091;%20&#1085;&#1072;%2001.01.15%20&#1075;.%20(30.04.20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4%20&#1075;&#1086;&#1076;/&#1048;&#1089;&#1087;&#1086;&#1083;&#1085;&#1077;&#1085;&#1086;%20&#1085;&#1072;%201%20&#1103;&#1085;&#1074;&#1072;&#1088;&#1103;%202015%20(&#1079;&#1072;%202014%20&#1075;&#1086;&#1076;-&#1084;&#1077;&#1089;&#1103;&#1095;&#1085;&#1099;&#1081;%20&#1086;&#1090;&#1095;&#1077;&#1090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4;&#1058;&#1063;&#1045;&#1058;&#1067;%20&#1041;&#1059;&#1061;&#1043;&#1040;&#1051;&#1058;&#1045;&#1056;&#1048;&#1048;/2013%20&#1075;&#1086;&#1076;/&#1048;&#1089;&#1087;&#1086;&#1083;&#1085;&#1077;&#1085;&#1086;%20&#1079;&#1072;%202013%20&#1075;&#1086;&#1076;%20&#1043;&#1054;&#1044;&#1054;&#1042;&#1054;&#104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№4А "/>
      <sheetName val="Таблица №5 "/>
      <sheetName val="Таблица №6"/>
    </sheetNames>
    <sheetDataSet>
      <sheetData sheetId="0"/>
      <sheetData sheetId="1">
        <row r="3">
          <cell r="B3" t="str">
            <v>План 2014 года</v>
          </cell>
        </row>
        <row r="28">
          <cell r="B28">
            <v>39463046</v>
          </cell>
          <cell r="E28">
            <v>39411926</v>
          </cell>
        </row>
      </sheetData>
      <sheetData sheetId="2"/>
      <sheetData sheetId="3"/>
      <sheetData sheetId="4"/>
      <sheetData sheetId="5">
        <row r="27">
          <cell r="B27">
            <v>38859061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604596000</v>
          </cell>
        </row>
        <row r="9">
          <cell r="D9">
            <v>827794930</v>
          </cell>
        </row>
        <row r="10">
          <cell r="D10">
            <v>237258000</v>
          </cell>
        </row>
        <row r="11">
          <cell r="D11">
            <v>528560000</v>
          </cell>
        </row>
        <row r="12">
          <cell r="D12">
            <v>178215000</v>
          </cell>
        </row>
        <row r="13">
          <cell r="D13">
            <v>237925000</v>
          </cell>
        </row>
        <row r="14">
          <cell r="D14">
            <v>278264000</v>
          </cell>
        </row>
        <row r="15">
          <cell r="D15">
            <v>1632415000</v>
          </cell>
        </row>
        <row r="16">
          <cell r="D16">
            <v>221608000</v>
          </cell>
        </row>
        <row r="17">
          <cell r="D17">
            <v>416945900</v>
          </cell>
        </row>
        <row r="18">
          <cell r="D18">
            <v>114649000</v>
          </cell>
        </row>
        <row r="19">
          <cell r="D19">
            <v>333550000</v>
          </cell>
        </row>
        <row r="20">
          <cell r="D20">
            <v>202288000</v>
          </cell>
        </row>
        <row r="21">
          <cell r="D21">
            <v>424178000</v>
          </cell>
        </row>
        <row r="22">
          <cell r="D22">
            <v>290279000</v>
          </cell>
        </row>
        <row r="23">
          <cell r="D23">
            <v>313409000</v>
          </cell>
        </row>
        <row r="24">
          <cell r="D24">
            <v>206283000</v>
          </cell>
        </row>
        <row r="25">
          <cell r="D25">
            <v>347040000</v>
          </cell>
        </row>
        <row r="26">
          <cell r="D26">
            <v>623172868</v>
          </cell>
        </row>
        <row r="27">
          <cell r="D27">
            <v>534577084</v>
          </cell>
        </row>
        <row r="28">
          <cell r="D28">
            <v>3710343000</v>
          </cell>
        </row>
        <row r="29">
          <cell r="D29">
            <v>2590992000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>
            <v>606377562.38999999</v>
          </cell>
        </row>
        <row r="8">
          <cell r="C8">
            <v>874739420.19000006</v>
          </cell>
        </row>
        <row r="9">
          <cell r="C9">
            <v>241188864.18000001</v>
          </cell>
        </row>
        <row r="10">
          <cell r="C10">
            <v>529687356.95999998</v>
          </cell>
        </row>
        <row r="11">
          <cell r="C11">
            <v>187705594.19</v>
          </cell>
        </row>
        <row r="12">
          <cell r="C12">
            <v>236781426.97</v>
          </cell>
        </row>
        <row r="13">
          <cell r="C13">
            <v>278409678.94999999</v>
          </cell>
        </row>
        <row r="14">
          <cell r="C14">
            <v>1648355875.01</v>
          </cell>
        </row>
        <row r="15">
          <cell r="C15">
            <v>229128292.97</v>
          </cell>
        </row>
        <row r="16">
          <cell r="C16">
            <v>437489936.33999997</v>
          </cell>
        </row>
        <row r="17">
          <cell r="C17">
            <v>115692344.63</v>
          </cell>
        </row>
        <row r="18">
          <cell r="C18">
            <v>337097210.19</v>
          </cell>
        </row>
        <row r="19">
          <cell r="C19">
            <v>205259824.52000001</v>
          </cell>
        </row>
        <row r="20">
          <cell r="C20">
            <v>431005696.11000001</v>
          </cell>
        </row>
        <row r="21">
          <cell r="C21">
            <v>295654168.45999998</v>
          </cell>
        </row>
        <row r="22">
          <cell r="C22">
            <v>327999971.91000003</v>
          </cell>
        </row>
        <row r="23">
          <cell r="C23">
            <v>210071530.5</v>
          </cell>
        </row>
        <row r="24">
          <cell r="C24">
            <v>349024208.93000001</v>
          </cell>
        </row>
        <row r="25">
          <cell r="C25">
            <v>655319419.89999998</v>
          </cell>
        </row>
        <row r="26">
          <cell r="C26">
            <v>549596563.46000004</v>
          </cell>
        </row>
        <row r="27">
          <cell r="C27">
            <v>3856211671.5799999</v>
          </cell>
        </row>
        <row r="28">
          <cell r="C28">
            <v>2551621438.27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>
            <v>505833506.69999999</v>
          </cell>
        </row>
        <row r="8">
          <cell r="C8">
            <v>737322736.44000006</v>
          </cell>
        </row>
        <row r="9">
          <cell r="C9">
            <v>205651153.88</v>
          </cell>
        </row>
        <row r="10">
          <cell r="C10">
            <v>520050012.22000003</v>
          </cell>
        </row>
        <row r="11">
          <cell r="C11">
            <v>163268877.41</v>
          </cell>
        </row>
        <row r="12">
          <cell r="C12">
            <v>211517410.06999999</v>
          </cell>
        </row>
        <row r="13">
          <cell r="C13">
            <v>255601390.77000001</v>
          </cell>
        </row>
        <row r="14">
          <cell r="C14">
            <v>1884766545.1199999</v>
          </cell>
        </row>
        <row r="15">
          <cell r="C15">
            <v>199612154.08000001</v>
          </cell>
        </row>
        <row r="16">
          <cell r="C16">
            <v>365768433.99000001</v>
          </cell>
        </row>
        <row r="17">
          <cell r="C17">
            <v>92201500.799999997</v>
          </cell>
        </row>
        <row r="18">
          <cell r="C18">
            <v>297217677.89999998</v>
          </cell>
        </row>
        <row r="19">
          <cell r="C19">
            <v>173866564.15000001</v>
          </cell>
        </row>
        <row r="20">
          <cell r="C20">
            <v>392231680.67000002</v>
          </cell>
        </row>
        <row r="21">
          <cell r="C21">
            <v>256226235.72</v>
          </cell>
        </row>
        <row r="22">
          <cell r="C22">
            <v>271175108.27999997</v>
          </cell>
        </row>
        <row r="23">
          <cell r="C23">
            <v>177533678.18000001</v>
          </cell>
        </row>
        <row r="24">
          <cell r="C24">
            <v>292549361.83999997</v>
          </cell>
        </row>
        <row r="25">
          <cell r="C25">
            <v>550094479.65999997</v>
          </cell>
        </row>
        <row r="26">
          <cell r="C26">
            <v>469549806.76999998</v>
          </cell>
        </row>
        <row r="27">
          <cell r="C27">
            <v>4018504321.5300002</v>
          </cell>
        </row>
        <row r="28">
          <cell r="C28">
            <v>3227249055.1100001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16" workbookViewId="0">
      <selection activeCell="J17" sqref="J17"/>
    </sheetView>
  </sheetViews>
  <sheetFormatPr defaultRowHeight="16.5"/>
  <cols>
    <col min="1" max="1" width="5.28515625" style="1" customWidth="1"/>
    <col min="2" max="2" width="22.42578125" style="1" customWidth="1"/>
    <col min="3" max="3" width="13" style="1" customWidth="1"/>
    <col min="4" max="4" width="16.42578125" style="1" customWidth="1"/>
    <col min="5" max="5" width="15.5703125" style="1" customWidth="1"/>
    <col min="6" max="6" width="14" style="1" customWidth="1"/>
    <col min="7" max="7" width="14.42578125" style="1" customWidth="1"/>
    <col min="8" max="256" width="9.140625" style="1"/>
    <col min="257" max="257" width="5.28515625" style="1" customWidth="1"/>
    <col min="258" max="258" width="22.42578125" style="1" customWidth="1"/>
    <col min="259" max="259" width="13" style="1" customWidth="1"/>
    <col min="260" max="260" width="16.42578125" style="1" customWidth="1"/>
    <col min="261" max="261" width="15.5703125" style="1" customWidth="1"/>
    <col min="262" max="262" width="14" style="1" customWidth="1"/>
    <col min="263" max="263" width="14.42578125" style="1" customWidth="1"/>
    <col min="264" max="512" width="9.140625" style="1"/>
    <col min="513" max="513" width="5.28515625" style="1" customWidth="1"/>
    <col min="514" max="514" width="22.42578125" style="1" customWidth="1"/>
    <col min="515" max="515" width="13" style="1" customWidth="1"/>
    <col min="516" max="516" width="16.42578125" style="1" customWidth="1"/>
    <col min="517" max="517" width="15.5703125" style="1" customWidth="1"/>
    <col min="518" max="518" width="14" style="1" customWidth="1"/>
    <col min="519" max="519" width="14.42578125" style="1" customWidth="1"/>
    <col min="520" max="768" width="9.140625" style="1"/>
    <col min="769" max="769" width="5.28515625" style="1" customWidth="1"/>
    <col min="770" max="770" width="22.42578125" style="1" customWidth="1"/>
    <col min="771" max="771" width="13" style="1" customWidth="1"/>
    <col min="772" max="772" width="16.42578125" style="1" customWidth="1"/>
    <col min="773" max="773" width="15.5703125" style="1" customWidth="1"/>
    <col min="774" max="774" width="14" style="1" customWidth="1"/>
    <col min="775" max="775" width="14.42578125" style="1" customWidth="1"/>
    <col min="776" max="1024" width="9.140625" style="1"/>
    <col min="1025" max="1025" width="5.28515625" style="1" customWidth="1"/>
    <col min="1026" max="1026" width="22.42578125" style="1" customWidth="1"/>
    <col min="1027" max="1027" width="13" style="1" customWidth="1"/>
    <col min="1028" max="1028" width="16.42578125" style="1" customWidth="1"/>
    <col min="1029" max="1029" width="15.5703125" style="1" customWidth="1"/>
    <col min="1030" max="1030" width="14" style="1" customWidth="1"/>
    <col min="1031" max="1031" width="14.42578125" style="1" customWidth="1"/>
    <col min="1032" max="1280" width="9.140625" style="1"/>
    <col min="1281" max="1281" width="5.28515625" style="1" customWidth="1"/>
    <col min="1282" max="1282" width="22.42578125" style="1" customWidth="1"/>
    <col min="1283" max="1283" width="13" style="1" customWidth="1"/>
    <col min="1284" max="1284" width="16.42578125" style="1" customWidth="1"/>
    <col min="1285" max="1285" width="15.5703125" style="1" customWidth="1"/>
    <col min="1286" max="1286" width="14" style="1" customWidth="1"/>
    <col min="1287" max="1287" width="14.42578125" style="1" customWidth="1"/>
    <col min="1288" max="1536" width="9.140625" style="1"/>
    <col min="1537" max="1537" width="5.28515625" style="1" customWidth="1"/>
    <col min="1538" max="1538" width="22.42578125" style="1" customWidth="1"/>
    <col min="1539" max="1539" width="13" style="1" customWidth="1"/>
    <col min="1540" max="1540" width="16.42578125" style="1" customWidth="1"/>
    <col min="1541" max="1541" width="15.5703125" style="1" customWidth="1"/>
    <col min="1542" max="1542" width="14" style="1" customWidth="1"/>
    <col min="1543" max="1543" width="14.42578125" style="1" customWidth="1"/>
    <col min="1544" max="1792" width="9.140625" style="1"/>
    <col min="1793" max="1793" width="5.28515625" style="1" customWidth="1"/>
    <col min="1794" max="1794" width="22.42578125" style="1" customWidth="1"/>
    <col min="1795" max="1795" width="13" style="1" customWidth="1"/>
    <col min="1796" max="1796" width="16.42578125" style="1" customWidth="1"/>
    <col min="1797" max="1797" width="15.5703125" style="1" customWidth="1"/>
    <col min="1798" max="1798" width="14" style="1" customWidth="1"/>
    <col min="1799" max="1799" width="14.42578125" style="1" customWidth="1"/>
    <col min="1800" max="2048" width="9.140625" style="1"/>
    <col min="2049" max="2049" width="5.28515625" style="1" customWidth="1"/>
    <col min="2050" max="2050" width="22.42578125" style="1" customWidth="1"/>
    <col min="2051" max="2051" width="13" style="1" customWidth="1"/>
    <col min="2052" max="2052" width="16.42578125" style="1" customWidth="1"/>
    <col min="2053" max="2053" width="15.5703125" style="1" customWidth="1"/>
    <col min="2054" max="2054" width="14" style="1" customWidth="1"/>
    <col min="2055" max="2055" width="14.42578125" style="1" customWidth="1"/>
    <col min="2056" max="2304" width="9.140625" style="1"/>
    <col min="2305" max="2305" width="5.28515625" style="1" customWidth="1"/>
    <col min="2306" max="2306" width="22.42578125" style="1" customWidth="1"/>
    <col min="2307" max="2307" width="13" style="1" customWidth="1"/>
    <col min="2308" max="2308" width="16.42578125" style="1" customWidth="1"/>
    <col min="2309" max="2309" width="15.5703125" style="1" customWidth="1"/>
    <col min="2310" max="2310" width="14" style="1" customWidth="1"/>
    <col min="2311" max="2311" width="14.42578125" style="1" customWidth="1"/>
    <col min="2312" max="2560" width="9.140625" style="1"/>
    <col min="2561" max="2561" width="5.28515625" style="1" customWidth="1"/>
    <col min="2562" max="2562" width="22.42578125" style="1" customWidth="1"/>
    <col min="2563" max="2563" width="13" style="1" customWidth="1"/>
    <col min="2564" max="2564" width="16.42578125" style="1" customWidth="1"/>
    <col min="2565" max="2565" width="15.5703125" style="1" customWidth="1"/>
    <col min="2566" max="2566" width="14" style="1" customWidth="1"/>
    <col min="2567" max="2567" width="14.42578125" style="1" customWidth="1"/>
    <col min="2568" max="2816" width="9.140625" style="1"/>
    <col min="2817" max="2817" width="5.28515625" style="1" customWidth="1"/>
    <col min="2818" max="2818" width="22.42578125" style="1" customWidth="1"/>
    <col min="2819" max="2819" width="13" style="1" customWidth="1"/>
    <col min="2820" max="2820" width="16.42578125" style="1" customWidth="1"/>
    <col min="2821" max="2821" width="15.5703125" style="1" customWidth="1"/>
    <col min="2822" max="2822" width="14" style="1" customWidth="1"/>
    <col min="2823" max="2823" width="14.42578125" style="1" customWidth="1"/>
    <col min="2824" max="3072" width="9.140625" style="1"/>
    <col min="3073" max="3073" width="5.28515625" style="1" customWidth="1"/>
    <col min="3074" max="3074" width="22.42578125" style="1" customWidth="1"/>
    <col min="3075" max="3075" width="13" style="1" customWidth="1"/>
    <col min="3076" max="3076" width="16.42578125" style="1" customWidth="1"/>
    <col min="3077" max="3077" width="15.5703125" style="1" customWidth="1"/>
    <col min="3078" max="3078" width="14" style="1" customWidth="1"/>
    <col min="3079" max="3079" width="14.42578125" style="1" customWidth="1"/>
    <col min="3080" max="3328" width="9.140625" style="1"/>
    <col min="3329" max="3329" width="5.28515625" style="1" customWidth="1"/>
    <col min="3330" max="3330" width="22.42578125" style="1" customWidth="1"/>
    <col min="3331" max="3331" width="13" style="1" customWidth="1"/>
    <col min="3332" max="3332" width="16.42578125" style="1" customWidth="1"/>
    <col min="3333" max="3333" width="15.5703125" style="1" customWidth="1"/>
    <col min="3334" max="3334" width="14" style="1" customWidth="1"/>
    <col min="3335" max="3335" width="14.42578125" style="1" customWidth="1"/>
    <col min="3336" max="3584" width="9.140625" style="1"/>
    <col min="3585" max="3585" width="5.28515625" style="1" customWidth="1"/>
    <col min="3586" max="3586" width="22.42578125" style="1" customWidth="1"/>
    <col min="3587" max="3587" width="13" style="1" customWidth="1"/>
    <col min="3588" max="3588" width="16.42578125" style="1" customWidth="1"/>
    <col min="3589" max="3589" width="15.5703125" style="1" customWidth="1"/>
    <col min="3590" max="3590" width="14" style="1" customWidth="1"/>
    <col min="3591" max="3591" width="14.42578125" style="1" customWidth="1"/>
    <col min="3592" max="3840" width="9.140625" style="1"/>
    <col min="3841" max="3841" width="5.28515625" style="1" customWidth="1"/>
    <col min="3842" max="3842" width="22.42578125" style="1" customWidth="1"/>
    <col min="3843" max="3843" width="13" style="1" customWidth="1"/>
    <col min="3844" max="3844" width="16.42578125" style="1" customWidth="1"/>
    <col min="3845" max="3845" width="15.5703125" style="1" customWidth="1"/>
    <col min="3846" max="3846" width="14" style="1" customWidth="1"/>
    <col min="3847" max="3847" width="14.42578125" style="1" customWidth="1"/>
    <col min="3848" max="4096" width="9.140625" style="1"/>
    <col min="4097" max="4097" width="5.28515625" style="1" customWidth="1"/>
    <col min="4098" max="4098" width="22.42578125" style="1" customWidth="1"/>
    <col min="4099" max="4099" width="13" style="1" customWidth="1"/>
    <col min="4100" max="4100" width="16.42578125" style="1" customWidth="1"/>
    <col min="4101" max="4101" width="15.5703125" style="1" customWidth="1"/>
    <col min="4102" max="4102" width="14" style="1" customWidth="1"/>
    <col min="4103" max="4103" width="14.42578125" style="1" customWidth="1"/>
    <col min="4104" max="4352" width="9.140625" style="1"/>
    <col min="4353" max="4353" width="5.28515625" style="1" customWidth="1"/>
    <col min="4354" max="4354" width="22.42578125" style="1" customWidth="1"/>
    <col min="4355" max="4355" width="13" style="1" customWidth="1"/>
    <col min="4356" max="4356" width="16.42578125" style="1" customWidth="1"/>
    <col min="4357" max="4357" width="15.5703125" style="1" customWidth="1"/>
    <col min="4358" max="4358" width="14" style="1" customWidth="1"/>
    <col min="4359" max="4359" width="14.42578125" style="1" customWidth="1"/>
    <col min="4360" max="4608" width="9.140625" style="1"/>
    <col min="4609" max="4609" width="5.28515625" style="1" customWidth="1"/>
    <col min="4610" max="4610" width="22.42578125" style="1" customWidth="1"/>
    <col min="4611" max="4611" width="13" style="1" customWidth="1"/>
    <col min="4612" max="4612" width="16.42578125" style="1" customWidth="1"/>
    <col min="4613" max="4613" width="15.5703125" style="1" customWidth="1"/>
    <col min="4614" max="4614" width="14" style="1" customWidth="1"/>
    <col min="4615" max="4615" width="14.42578125" style="1" customWidth="1"/>
    <col min="4616" max="4864" width="9.140625" style="1"/>
    <col min="4865" max="4865" width="5.28515625" style="1" customWidth="1"/>
    <col min="4866" max="4866" width="22.42578125" style="1" customWidth="1"/>
    <col min="4867" max="4867" width="13" style="1" customWidth="1"/>
    <col min="4868" max="4868" width="16.42578125" style="1" customWidth="1"/>
    <col min="4869" max="4869" width="15.5703125" style="1" customWidth="1"/>
    <col min="4870" max="4870" width="14" style="1" customWidth="1"/>
    <col min="4871" max="4871" width="14.42578125" style="1" customWidth="1"/>
    <col min="4872" max="5120" width="9.140625" style="1"/>
    <col min="5121" max="5121" width="5.28515625" style="1" customWidth="1"/>
    <col min="5122" max="5122" width="22.42578125" style="1" customWidth="1"/>
    <col min="5123" max="5123" width="13" style="1" customWidth="1"/>
    <col min="5124" max="5124" width="16.42578125" style="1" customWidth="1"/>
    <col min="5125" max="5125" width="15.5703125" style="1" customWidth="1"/>
    <col min="5126" max="5126" width="14" style="1" customWidth="1"/>
    <col min="5127" max="5127" width="14.42578125" style="1" customWidth="1"/>
    <col min="5128" max="5376" width="9.140625" style="1"/>
    <col min="5377" max="5377" width="5.28515625" style="1" customWidth="1"/>
    <col min="5378" max="5378" width="22.42578125" style="1" customWidth="1"/>
    <col min="5379" max="5379" width="13" style="1" customWidth="1"/>
    <col min="5380" max="5380" width="16.42578125" style="1" customWidth="1"/>
    <col min="5381" max="5381" width="15.5703125" style="1" customWidth="1"/>
    <col min="5382" max="5382" width="14" style="1" customWidth="1"/>
    <col min="5383" max="5383" width="14.42578125" style="1" customWidth="1"/>
    <col min="5384" max="5632" width="9.140625" style="1"/>
    <col min="5633" max="5633" width="5.28515625" style="1" customWidth="1"/>
    <col min="5634" max="5634" width="22.42578125" style="1" customWidth="1"/>
    <col min="5635" max="5635" width="13" style="1" customWidth="1"/>
    <col min="5636" max="5636" width="16.42578125" style="1" customWidth="1"/>
    <col min="5637" max="5637" width="15.5703125" style="1" customWidth="1"/>
    <col min="5638" max="5638" width="14" style="1" customWidth="1"/>
    <col min="5639" max="5639" width="14.42578125" style="1" customWidth="1"/>
    <col min="5640" max="5888" width="9.140625" style="1"/>
    <col min="5889" max="5889" width="5.28515625" style="1" customWidth="1"/>
    <col min="5890" max="5890" width="22.42578125" style="1" customWidth="1"/>
    <col min="5891" max="5891" width="13" style="1" customWidth="1"/>
    <col min="5892" max="5892" width="16.42578125" style="1" customWidth="1"/>
    <col min="5893" max="5893" width="15.5703125" style="1" customWidth="1"/>
    <col min="5894" max="5894" width="14" style="1" customWidth="1"/>
    <col min="5895" max="5895" width="14.42578125" style="1" customWidth="1"/>
    <col min="5896" max="6144" width="9.140625" style="1"/>
    <col min="6145" max="6145" width="5.28515625" style="1" customWidth="1"/>
    <col min="6146" max="6146" width="22.42578125" style="1" customWidth="1"/>
    <col min="6147" max="6147" width="13" style="1" customWidth="1"/>
    <col min="6148" max="6148" width="16.42578125" style="1" customWidth="1"/>
    <col min="6149" max="6149" width="15.5703125" style="1" customWidth="1"/>
    <col min="6150" max="6150" width="14" style="1" customWidth="1"/>
    <col min="6151" max="6151" width="14.42578125" style="1" customWidth="1"/>
    <col min="6152" max="6400" width="9.140625" style="1"/>
    <col min="6401" max="6401" width="5.28515625" style="1" customWidth="1"/>
    <col min="6402" max="6402" width="22.42578125" style="1" customWidth="1"/>
    <col min="6403" max="6403" width="13" style="1" customWidth="1"/>
    <col min="6404" max="6404" width="16.42578125" style="1" customWidth="1"/>
    <col min="6405" max="6405" width="15.5703125" style="1" customWidth="1"/>
    <col min="6406" max="6406" width="14" style="1" customWidth="1"/>
    <col min="6407" max="6407" width="14.42578125" style="1" customWidth="1"/>
    <col min="6408" max="6656" width="9.140625" style="1"/>
    <col min="6657" max="6657" width="5.28515625" style="1" customWidth="1"/>
    <col min="6658" max="6658" width="22.42578125" style="1" customWidth="1"/>
    <col min="6659" max="6659" width="13" style="1" customWidth="1"/>
    <col min="6660" max="6660" width="16.42578125" style="1" customWidth="1"/>
    <col min="6661" max="6661" width="15.5703125" style="1" customWidth="1"/>
    <col min="6662" max="6662" width="14" style="1" customWidth="1"/>
    <col min="6663" max="6663" width="14.42578125" style="1" customWidth="1"/>
    <col min="6664" max="6912" width="9.140625" style="1"/>
    <col min="6913" max="6913" width="5.28515625" style="1" customWidth="1"/>
    <col min="6914" max="6914" width="22.42578125" style="1" customWidth="1"/>
    <col min="6915" max="6915" width="13" style="1" customWidth="1"/>
    <col min="6916" max="6916" width="16.42578125" style="1" customWidth="1"/>
    <col min="6917" max="6917" width="15.5703125" style="1" customWidth="1"/>
    <col min="6918" max="6918" width="14" style="1" customWidth="1"/>
    <col min="6919" max="6919" width="14.42578125" style="1" customWidth="1"/>
    <col min="6920" max="7168" width="9.140625" style="1"/>
    <col min="7169" max="7169" width="5.28515625" style="1" customWidth="1"/>
    <col min="7170" max="7170" width="22.42578125" style="1" customWidth="1"/>
    <col min="7171" max="7171" width="13" style="1" customWidth="1"/>
    <col min="7172" max="7172" width="16.42578125" style="1" customWidth="1"/>
    <col min="7173" max="7173" width="15.5703125" style="1" customWidth="1"/>
    <col min="7174" max="7174" width="14" style="1" customWidth="1"/>
    <col min="7175" max="7175" width="14.42578125" style="1" customWidth="1"/>
    <col min="7176" max="7424" width="9.140625" style="1"/>
    <col min="7425" max="7425" width="5.28515625" style="1" customWidth="1"/>
    <col min="7426" max="7426" width="22.42578125" style="1" customWidth="1"/>
    <col min="7427" max="7427" width="13" style="1" customWidth="1"/>
    <col min="7428" max="7428" width="16.42578125" style="1" customWidth="1"/>
    <col min="7429" max="7429" width="15.5703125" style="1" customWidth="1"/>
    <col min="7430" max="7430" width="14" style="1" customWidth="1"/>
    <col min="7431" max="7431" width="14.42578125" style="1" customWidth="1"/>
    <col min="7432" max="7680" width="9.140625" style="1"/>
    <col min="7681" max="7681" width="5.28515625" style="1" customWidth="1"/>
    <col min="7682" max="7682" width="22.42578125" style="1" customWidth="1"/>
    <col min="7683" max="7683" width="13" style="1" customWidth="1"/>
    <col min="7684" max="7684" width="16.42578125" style="1" customWidth="1"/>
    <col min="7685" max="7685" width="15.5703125" style="1" customWidth="1"/>
    <col min="7686" max="7686" width="14" style="1" customWidth="1"/>
    <col min="7687" max="7687" width="14.42578125" style="1" customWidth="1"/>
    <col min="7688" max="7936" width="9.140625" style="1"/>
    <col min="7937" max="7937" width="5.28515625" style="1" customWidth="1"/>
    <col min="7938" max="7938" width="22.42578125" style="1" customWidth="1"/>
    <col min="7939" max="7939" width="13" style="1" customWidth="1"/>
    <col min="7940" max="7940" width="16.42578125" style="1" customWidth="1"/>
    <col min="7941" max="7941" width="15.5703125" style="1" customWidth="1"/>
    <col min="7942" max="7942" width="14" style="1" customWidth="1"/>
    <col min="7943" max="7943" width="14.42578125" style="1" customWidth="1"/>
    <col min="7944" max="8192" width="9.140625" style="1"/>
    <col min="8193" max="8193" width="5.28515625" style="1" customWidth="1"/>
    <col min="8194" max="8194" width="22.42578125" style="1" customWidth="1"/>
    <col min="8195" max="8195" width="13" style="1" customWidth="1"/>
    <col min="8196" max="8196" width="16.42578125" style="1" customWidth="1"/>
    <col min="8197" max="8197" width="15.5703125" style="1" customWidth="1"/>
    <col min="8198" max="8198" width="14" style="1" customWidth="1"/>
    <col min="8199" max="8199" width="14.42578125" style="1" customWidth="1"/>
    <col min="8200" max="8448" width="9.140625" style="1"/>
    <col min="8449" max="8449" width="5.28515625" style="1" customWidth="1"/>
    <col min="8450" max="8450" width="22.42578125" style="1" customWidth="1"/>
    <col min="8451" max="8451" width="13" style="1" customWidth="1"/>
    <col min="8452" max="8452" width="16.42578125" style="1" customWidth="1"/>
    <col min="8453" max="8453" width="15.5703125" style="1" customWidth="1"/>
    <col min="8454" max="8454" width="14" style="1" customWidth="1"/>
    <col min="8455" max="8455" width="14.42578125" style="1" customWidth="1"/>
    <col min="8456" max="8704" width="9.140625" style="1"/>
    <col min="8705" max="8705" width="5.28515625" style="1" customWidth="1"/>
    <col min="8706" max="8706" width="22.42578125" style="1" customWidth="1"/>
    <col min="8707" max="8707" width="13" style="1" customWidth="1"/>
    <col min="8708" max="8708" width="16.42578125" style="1" customWidth="1"/>
    <col min="8709" max="8709" width="15.5703125" style="1" customWidth="1"/>
    <col min="8710" max="8710" width="14" style="1" customWidth="1"/>
    <col min="8711" max="8711" width="14.42578125" style="1" customWidth="1"/>
    <col min="8712" max="8960" width="9.140625" style="1"/>
    <col min="8961" max="8961" width="5.28515625" style="1" customWidth="1"/>
    <col min="8962" max="8962" width="22.42578125" style="1" customWidth="1"/>
    <col min="8963" max="8963" width="13" style="1" customWidth="1"/>
    <col min="8964" max="8964" width="16.42578125" style="1" customWidth="1"/>
    <col min="8965" max="8965" width="15.5703125" style="1" customWidth="1"/>
    <col min="8966" max="8966" width="14" style="1" customWidth="1"/>
    <col min="8967" max="8967" width="14.42578125" style="1" customWidth="1"/>
    <col min="8968" max="9216" width="9.140625" style="1"/>
    <col min="9217" max="9217" width="5.28515625" style="1" customWidth="1"/>
    <col min="9218" max="9218" width="22.42578125" style="1" customWidth="1"/>
    <col min="9219" max="9219" width="13" style="1" customWidth="1"/>
    <col min="9220" max="9220" width="16.42578125" style="1" customWidth="1"/>
    <col min="9221" max="9221" width="15.5703125" style="1" customWidth="1"/>
    <col min="9222" max="9222" width="14" style="1" customWidth="1"/>
    <col min="9223" max="9223" width="14.42578125" style="1" customWidth="1"/>
    <col min="9224" max="9472" width="9.140625" style="1"/>
    <col min="9473" max="9473" width="5.28515625" style="1" customWidth="1"/>
    <col min="9474" max="9474" width="22.42578125" style="1" customWidth="1"/>
    <col min="9475" max="9475" width="13" style="1" customWidth="1"/>
    <col min="9476" max="9476" width="16.42578125" style="1" customWidth="1"/>
    <col min="9477" max="9477" width="15.5703125" style="1" customWidth="1"/>
    <col min="9478" max="9478" width="14" style="1" customWidth="1"/>
    <col min="9479" max="9479" width="14.42578125" style="1" customWidth="1"/>
    <col min="9480" max="9728" width="9.140625" style="1"/>
    <col min="9729" max="9729" width="5.28515625" style="1" customWidth="1"/>
    <col min="9730" max="9730" width="22.42578125" style="1" customWidth="1"/>
    <col min="9731" max="9731" width="13" style="1" customWidth="1"/>
    <col min="9732" max="9732" width="16.42578125" style="1" customWidth="1"/>
    <col min="9733" max="9733" width="15.5703125" style="1" customWidth="1"/>
    <col min="9734" max="9734" width="14" style="1" customWidth="1"/>
    <col min="9735" max="9735" width="14.42578125" style="1" customWidth="1"/>
    <col min="9736" max="9984" width="9.140625" style="1"/>
    <col min="9985" max="9985" width="5.28515625" style="1" customWidth="1"/>
    <col min="9986" max="9986" width="22.42578125" style="1" customWidth="1"/>
    <col min="9987" max="9987" width="13" style="1" customWidth="1"/>
    <col min="9988" max="9988" width="16.42578125" style="1" customWidth="1"/>
    <col min="9989" max="9989" width="15.5703125" style="1" customWidth="1"/>
    <col min="9990" max="9990" width="14" style="1" customWidth="1"/>
    <col min="9991" max="9991" width="14.42578125" style="1" customWidth="1"/>
    <col min="9992" max="10240" width="9.140625" style="1"/>
    <col min="10241" max="10241" width="5.28515625" style="1" customWidth="1"/>
    <col min="10242" max="10242" width="22.42578125" style="1" customWidth="1"/>
    <col min="10243" max="10243" width="13" style="1" customWidth="1"/>
    <col min="10244" max="10244" width="16.42578125" style="1" customWidth="1"/>
    <col min="10245" max="10245" width="15.5703125" style="1" customWidth="1"/>
    <col min="10246" max="10246" width="14" style="1" customWidth="1"/>
    <col min="10247" max="10247" width="14.42578125" style="1" customWidth="1"/>
    <col min="10248" max="10496" width="9.140625" style="1"/>
    <col min="10497" max="10497" width="5.28515625" style="1" customWidth="1"/>
    <col min="10498" max="10498" width="22.42578125" style="1" customWidth="1"/>
    <col min="10499" max="10499" width="13" style="1" customWidth="1"/>
    <col min="10500" max="10500" width="16.42578125" style="1" customWidth="1"/>
    <col min="10501" max="10501" width="15.5703125" style="1" customWidth="1"/>
    <col min="10502" max="10502" width="14" style="1" customWidth="1"/>
    <col min="10503" max="10503" width="14.42578125" style="1" customWidth="1"/>
    <col min="10504" max="10752" width="9.140625" style="1"/>
    <col min="10753" max="10753" width="5.28515625" style="1" customWidth="1"/>
    <col min="10754" max="10754" width="22.42578125" style="1" customWidth="1"/>
    <col min="10755" max="10755" width="13" style="1" customWidth="1"/>
    <col min="10756" max="10756" width="16.42578125" style="1" customWidth="1"/>
    <col min="10757" max="10757" width="15.5703125" style="1" customWidth="1"/>
    <col min="10758" max="10758" width="14" style="1" customWidth="1"/>
    <col min="10759" max="10759" width="14.42578125" style="1" customWidth="1"/>
    <col min="10760" max="11008" width="9.140625" style="1"/>
    <col min="11009" max="11009" width="5.28515625" style="1" customWidth="1"/>
    <col min="11010" max="11010" width="22.42578125" style="1" customWidth="1"/>
    <col min="11011" max="11011" width="13" style="1" customWidth="1"/>
    <col min="11012" max="11012" width="16.42578125" style="1" customWidth="1"/>
    <col min="11013" max="11013" width="15.5703125" style="1" customWidth="1"/>
    <col min="11014" max="11014" width="14" style="1" customWidth="1"/>
    <col min="11015" max="11015" width="14.42578125" style="1" customWidth="1"/>
    <col min="11016" max="11264" width="9.140625" style="1"/>
    <col min="11265" max="11265" width="5.28515625" style="1" customWidth="1"/>
    <col min="11266" max="11266" width="22.42578125" style="1" customWidth="1"/>
    <col min="11267" max="11267" width="13" style="1" customWidth="1"/>
    <col min="11268" max="11268" width="16.42578125" style="1" customWidth="1"/>
    <col min="11269" max="11269" width="15.5703125" style="1" customWidth="1"/>
    <col min="11270" max="11270" width="14" style="1" customWidth="1"/>
    <col min="11271" max="11271" width="14.42578125" style="1" customWidth="1"/>
    <col min="11272" max="11520" width="9.140625" style="1"/>
    <col min="11521" max="11521" width="5.28515625" style="1" customWidth="1"/>
    <col min="11522" max="11522" width="22.42578125" style="1" customWidth="1"/>
    <col min="11523" max="11523" width="13" style="1" customWidth="1"/>
    <col min="11524" max="11524" width="16.42578125" style="1" customWidth="1"/>
    <col min="11525" max="11525" width="15.5703125" style="1" customWidth="1"/>
    <col min="11526" max="11526" width="14" style="1" customWidth="1"/>
    <col min="11527" max="11527" width="14.42578125" style="1" customWidth="1"/>
    <col min="11528" max="11776" width="9.140625" style="1"/>
    <col min="11777" max="11777" width="5.28515625" style="1" customWidth="1"/>
    <col min="11778" max="11778" width="22.42578125" style="1" customWidth="1"/>
    <col min="11779" max="11779" width="13" style="1" customWidth="1"/>
    <col min="11780" max="11780" width="16.42578125" style="1" customWidth="1"/>
    <col min="11781" max="11781" width="15.5703125" style="1" customWidth="1"/>
    <col min="11782" max="11782" width="14" style="1" customWidth="1"/>
    <col min="11783" max="11783" width="14.42578125" style="1" customWidth="1"/>
    <col min="11784" max="12032" width="9.140625" style="1"/>
    <col min="12033" max="12033" width="5.28515625" style="1" customWidth="1"/>
    <col min="12034" max="12034" width="22.42578125" style="1" customWidth="1"/>
    <col min="12035" max="12035" width="13" style="1" customWidth="1"/>
    <col min="12036" max="12036" width="16.42578125" style="1" customWidth="1"/>
    <col min="12037" max="12037" width="15.5703125" style="1" customWidth="1"/>
    <col min="12038" max="12038" width="14" style="1" customWidth="1"/>
    <col min="12039" max="12039" width="14.42578125" style="1" customWidth="1"/>
    <col min="12040" max="12288" width="9.140625" style="1"/>
    <col min="12289" max="12289" width="5.28515625" style="1" customWidth="1"/>
    <col min="12290" max="12290" width="22.42578125" style="1" customWidth="1"/>
    <col min="12291" max="12291" width="13" style="1" customWidth="1"/>
    <col min="12292" max="12292" width="16.42578125" style="1" customWidth="1"/>
    <col min="12293" max="12293" width="15.5703125" style="1" customWidth="1"/>
    <col min="12294" max="12294" width="14" style="1" customWidth="1"/>
    <col min="12295" max="12295" width="14.42578125" style="1" customWidth="1"/>
    <col min="12296" max="12544" width="9.140625" style="1"/>
    <col min="12545" max="12545" width="5.28515625" style="1" customWidth="1"/>
    <col min="12546" max="12546" width="22.42578125" style="1" customWidth="1"/>
    <col min="12547" max="12547" width="13" style="1" customWidth="1"/>
    <col min="12548" max="12548" width="16.42578125" style="1" customWidth="1"/>
    <col min="12549" max="12549" width="15.5703125" style="1" customWidth="1"/>
    <col min="12550" max="12550" width="14" style="1" customWidth="1"/>
    <col min="12551" max="12551" width="14.42578125" style="1" customWidth="1"/>
    <col min="12552" max="12800" width="9.140625" style="1"/>
    <col min="12801" max="12801" width="5.28515625" style="1" customWidth="1"/>
    <col min="12802" max="12802" width="22.42578125" style="1" customWidth="1"/>
    <col min="12803" max="12803" width="13" style="1" customWidth="1"/>
    <col min="12804" max="12804" width="16.42578125" style="1" customWidth="1"/>
    <col min="12805" max="12805" width="15.5703125" style="1" customWidth="1"/>
    <col min="12806" max="12806" width="14" style="1" customWidth="1"/>
    <col min="12807" max="12807" width="14.42578125" style="1" customWidth="1"/>
    <col min="12808" max="13056" width="9.140625" style="1"/>
    <col min="13057" max="13057" width="5.28515625" style="1" customWidth="1"/>
    <col min="13058" max="13058" width="22.42578125" style="1" customWidth="1"/>
    <col min="13059" max="13059" width="13" style="1" customWidth="1"/>
    <col min="13060" max="13060" width="16.42578125" style="1" customWidth="1"/>
    <col min="13061" max="13061" width="15.5703125" style="1" customWidth="1"/>
    <col min="13062" max="13062" width="14" style="1" customWidth="1"/>
    <col min="13063" max="13063" width="14.42578125" style="1" customWidth="1"/>
    <col min="13064" max="13312" width="9.140625" style="1"/>
    <col min="13313" max="13313" width="5.28515625" style="1" customWidth="1"/>
    <col min="13314" max="13314" width="22.42578125" style="1" customWidth="1"/>
    <col min="13315" max="13315" width="13" style="1" customWidth="1"/>
    <col min="13316" max="13316" width="16.42578125" style="1" customWidth="1"/>
    <col min="13317" max="13317" width="15.5703125" style="1" customWidth="1"/>
    <col min="13318" max="13318" width="14" style="1" customWidth="1"/>
    <col min="13319" max="13319" width="14.42578125" style="1" customWidth="1"/>
    <col min="13320" max="13568" width="9.140625" style="1"/>
    <col min="13569" max="13569" width="5.28515625" style="1" customWidth="1"/>
    <col min="13570" max="13570" width="22.42578125" style="1" customWidth="1"/>
    <col min="13571" max="13571" width="13" style="1" customWidth="1"/>
    <col min="13572" max="13572" width="16.42578125" style="1" customWidth="1"/>
    <col min="13573" max="13573" width="15.5703125" style="1" customWidth="1"/>
    <col min="13574" max="13574" width="14" style="1" customWidth="1"/>
    <col min="13575" max="13575" width="14.42578125" style="1" customWidth="1"/>
    <col min="13576" max="13824" width="9.140625" style="1"/>
    <col min="13825" max="13825" width="5.28515625" style="1" customWidth="1"/>
    <col min="13826" max="13826" width="22.42578125" style="1" customWidth="1"/>
    <col min="13827" max="13827" width="13" style="1" customWidth="1"/>
    <col min="13828" max="13828" width="16.42578125" style="1" customWidth="1"/>
    <col min="13829" max="13829" width="15.5703125" style="1" customWidth="1"/>
    <col min="13830" max="13830" width="14" style="1" customWidth="1"/>
    <col min="13831" max="13831" width="14.42578125" style="1" customWidth="1"/>
    <col min="13832" max="14080" width="9.140625" style="1"/>
    <col min="14081" max="14081" width="5.28515625" style="1" customWidth="1"/>
    <col min="14082" max="14082" width="22.42578125" style="1" customWidth="1"/>
    <col min="14083" max="14083" width="13" style="1" customWidth="1"/>
    <col min="14084" max="14084" width="16.42578125" style="1" customWidth="1"/>
    <col min="14085" max="14085" width="15.5703125" style="1" customWidth="1"/>
    <col min="14086" max="14086" width="14" style="1" customWidth="1"/>
    <col min="14087" max="14087" width="14.42578125" style="1" customWidth="1"/>
    <col min="14088" max="14336" width="9.140625" style="1"/>
    <col min="14337" max="14337" width="5.28515625" style="1" customWidth="1"/>
    <col min="14338" max="14338" width="22.42578125" style="1" customWidth="1"/>
    <col min="14339" max="14339" width="13" style="1" customWidth="1"/>
    <col min="14340" max="14340" width="16.42578125" style="1" customWidth="1"/>
    <col min="14341" max="14341" width="15.5703125" style="1" customWidth="1"/>
    <col min="14342" max="14342" width="14" style="1" customWidth="1"/>
    <col min="14343" max="14343" width="14.42578125" style="1" customWidth="1"/>
    <col min="14344" max="14592" width="9.140625" style="1"/>
    <col min="14593" max="14593" width="5.28515625" style="1" customWidth="1"/>
    <col min="14594" max="14594" width="22.42578125" style="1" customWidth="1"/>
    <col min="14595" max="14595" width="13" style="1" customWidth="1"/>
    <col min="14596" max="14596" width="16.42578125" style="1" customWidth="1"/>
    <col min="14597" max="14597" width="15.5703125" style="1" customWidth="1"/>
    <col min="14598" max="14598" width="14" style="1" customWidth="1"/>
    <col min="14599" max="14599" width="14.42578125" style="1" customWidth="1"/>
    <col min="14600" max="14848" width="9.140625" style="1"/>
    <col min="14849" max="14849" width="5.28515625" style="1" customWidth="1"/>
    <col min="14850" max="14850" width="22.42578125" style="1" customWidth="1"/>
    <col min="14851" max="14851" width="13" style="1" customWidth="1"/>
    <col min="14852" max="14852" width="16.42578125" style="1" customWidth="1"/>
    <col min="14853" max="14853" width="15.5703125" style="1" customWidth="1"/>
    <col min="14854" max="14854" width="14" style="1" customWidth="1"/>
    <col min="14855" max="14855" width="14.42578125" style="1" customWidth="1"/>
    <col min="14856" max="15104" width="9.140625" style="1"/>
    <col min="15105" max="15105" width="5.28515625" style="1" customWidth="1"/>
    <col min="15106" max="15106" width="22.42578125" style="1" customWidth="1"/>
    <col min="15107" max="15107" width="13" style="1" customWidth="1"/>
    <col min="15108" max="15108" width="16.42578125" style="1" customWidth="1"/>
    <col min="15109" max="15109" width="15.5703125" style="1" customWidth="1"/>
    <col min="15110" max="15110" width="14" style="1" customWidth="1"/>
    <col min="15111" max="15111" width="14.42578125" style="1" customWidth="1"/>
    <col min="15112" max="15360" width="9.140625" style="1"/>
    <col min="15361" max="15361" width="5.28515625" style="1" customWidth="1"/>
    <col min="15362" max="15362" width="22.42578125" style="1" customWidth="1"/>
    <col min="15363" max="15363" width="13" style="1" customWidth="1"/>
    <col min="15364" max="15364" width="16.42578125" style="1" customWidth="1"/>
    <col min="15365" max="15365" width="15.5703125" style="1" customWidth="1"/>
    <col min="15366" max="15366" width="14" style="1" customWidth="1"/>
    <col min="15367" max="15367" width="14.42578125" style="1" customWidth="1"/>
    <col min="15368" max="15616" width="9.140625" style="1"/>
    <col min="15617" max="15617" width="5.28515625" style="1" customWidth="1"/>
    <col min="15618" max="15618" width="22.42578125" style="1" customWidth="1"/>
    <col min="15619" max="15619" width="13" style="1" customWidth="1"/>
    <col min="15620" max="15620" width="16.42578125" style="1" customWidth="1"/>
    <col min="15621" max="15621" width="15.5703125" style="1" customWidth="1"/>
    <col min="15622" max="15622" width="14" style="1" customWidth="1"/>
    <col min="15623" max="15623" width="14.42578125" style="1" customWidth="1"/>
    <col min="15624" max="15872" width="9.140625" style="1"/>
    <col min="15873" max="15873" width="5.28515625" style="1" customWidth="1"/>
    <col min="15874" max="15874" width="22.42578125" style="1" customWidth="1"/>
    <col min="15875" max="15875" width="13" style="1" customWidth="1"/>
    <col min="15876" max="15876" width="16.42578125" style="1" customWidth="1"/>
    <col min="15877" max="15877" width="15.5703125" style="1" customWidth="1"/>
    <col min="15878" max="15878" width="14" style="1" customWidth="1"/>
    <col min="15879" max="15879" width="14.42578125" style="1" customWidth="1"/>
    <col min="15880" max="16128" width="9.140625" style="1"/>
    <col min="16129" max="16129" width="5.28515625" style="1" customWidth="1"/>
    <col min="16130" max="16130" width="22.42578125" style="1" customWidth="1"/>
    <col min="16131" max="16131" width="13" style="1" customWidth="1"/>
    <col min="16132" max="16132" width="16.42578125" style="1" customWidth="1"/>
    <col min="16133" max="16133" width="15.5703125" style="1" customWidth="1"/>
    <col min="16134" max="16134" width="14" style="1" customWidth="1"/>
    <col min="16135" max="16135" width="14.42578125" style="1" customWidth="1"/>
    <col min="16136" max="16384" width="9.140625" style="1"/>
  </cols>
  <sheetData>
    <row r="1" spans="1:14">
      <c r="G1" s="2"/>
    </row>
    <row r="3" spans="1:14" s="2" customFormat="1">
      <c r="B3" s="33" t="s">
        <v>0</v>
      </c>
      <c r="C3" s="34"/>
      <c r="D3" s="34"/>
      <c r="E3" s="34"/>
      <c r="F3" s="34"/>
      <c r="G3" s="34"/>
    </row>
    <row r="4" spans="1:14" s="2" customFormat="1">
      <c r="B4" s="33" t="s">
        <v>1</v>
      </c>
      <c r="C4" s="34"/>
      <c r="D4" s="34"/>
      <c r="E4" s="34"/>
      <c r="F4" s="34"/>
      <c r="G4" s="34"/>
      <c r="N4" s="3"/>
    </row>
    <row r="5" spans="1:14" s="2" customFormat="1">
      <c r="C5" s="3"/>
      <c r="F5" s="3"/>
      <c r="G5" s="1" t="s">
        <v>2</v>
      </c>
      <c r="N5" s="3"/>
    </row>
    <row r="6" spans="1:14" ht="63">
      <c r="A6" s="4"/>
      <c r="B6" s="4" t="s">
        <v>3</v>
      </c>
      <c r="C6" s="4" t="str">
        <f>'[1]рабочая(районы) '!B3</f>
        <v>План 2014 года</v>
      </c>
      <c r="D6" s="4" t="s">
        <v>4</v>
      </c>
      <c r="E6" s="5" t="s">
        <v>5</v>
      </c>
      <c r="F6" s="4" t="s">
        <v>6</v>
      </c>
      <c r="G6" s="6" t="s">
        <v>7</v>
      </c>
      <c r="N6" s="7"/>
    </row>
    <row r="7" spans="1:14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/>
      <c r="N7" s="9"/>
    </row>
    <row r="8" spans="1:14">
      <c r="A8" s="10">
        <v>1</v>
      </c>
      <c r="B8" s="11" t="s">
        <v>8</v>
      </c>
      <c r="C8" s="12">
        <f>[2]Лист1!D8/1000</f>
        <v>604596</v>
      </c>
      <c r="D8" s="12">
        <f>[3]Лист1!C7/1000</f>
        <v>606377.56238999998</v>
      </c>
      <c r="E8" s="12">
        <f>[4]Лист1!C7/1000</f>
        <v>505833.50669999997</v>
      </c>
      <c r="F8" s="13">
        <f>D8/C8*100</f>
        <v>100.29466989361491</v>
      </c>
      <c r="G8" s="13">
        <f>D8/E8*100</f>
        <v>119.8769069977072</v>
      </c>
      <c r="J8" s="14"/>
      <c r="N8" s="9"/>
    </row>
    <row r="9" spans="1:14">
      <c r="A9" s="10">
        <v>2</v>
      </c>
      <c r="B9" s="11" t="s">
        <v>9</v>
      </c>
      <c r="C9" s="12">
        <f>[2]Лист1!D9/1000</f>
        <v>827794.93</v>
      </c>
      <c r="D9" s="12">
        <f>[3]Лист1!C8/1000</f>
        <v>874739.42019000009</v>
      </c>
      <c r="E9" s="12">
        <f>[4]Лист1!C8/1000</f>
        <v>737322.73644000001</v>
      </c>
      <c r="F9" s="13">
        <f t="shared" ref="F9:F32" si="0">D9/C9*100</f>
        <v>105.67102895761877</v>
      </c>
      <c r="G9" s="13">
        <f t="shared" ref="G9:G32" si="1">D9/E9*100</f>
        <v>118.63725027841758</v>
      </c>
      <c r="N9" s="9"/>
    </row>
    <row r="10" spans="1:14">
      <c r="A10" s="10">
        <v>3</v>
      </c>
      <c r="B10" s="11" t="s">
        <v>10</v>
      </c>
      <c r="C10" s="12">
        <f>[2]Лист1!D10/1000</f>
        <v>237258</v>
      </c>
      <c r="D10" s="12">
        <f>[3]Лист1!C9/1000</f>
        <v>241188.86418</v>
      </c>
      <c r="E10" s="12">
        <f>[4]Лист1!C9/1000</f>
        <v>205651.15388</v>
      </c>
      <c r="F10" s="13">
        <f t="shared" si="0"/>
        <v>101.65678888804592</v>
      </c>
      <c r="G10" s="13">
        <f t="shared" si="1"/>
        <v>117.28057909207585</v>
      </c>
    </row>
    <row r="11" spans="1:14">
      <c r="A11" s="10">
        <v>4</v>
      </c>
      <c r="B11" s="11" t="s">
        <v>11</v>
      </c>
      <c r="C11" s="12">
        <f>[2]Лист1!D11/1000</f>
        <v>528560</v>
      </c>
      <c r="D11" s="12">
        <f>[3]Лист1!C10/1000</f>
        <v>529687.35696</v>
      </c>
      <c r="E11" s="12">
        <f>[4]Лист1!C10/1000</f>
        <v>520050.01222000003</v>
      </c>
      <c r="F11" s="13">
        <f t="shared" si="0"/>
        <v>100.21328836082944</v>
      </c>
      <c r="G11" s="13">
        <f t="shared" si="1"/>
        <v>101.85315729517241</v>
      </c>
    </row>
    <row r="12" spans="1:14">
      <c r="A12" s="10">
        <v>5</v>
      </c>
      <c r="B12" s="11" t="s">
        <v>12</v>
      </c>
      <c r="C12" s="12">
        <f>[2]Лист1!D12/1000</f>
        <v>178215</v>
      </c>
      <c r="D12" s="12">
        <f>[3]Лист1!C11/1000</f>
        <v>187705.59419</v>
      </c>
      <c r="E12" s="12">
        <f>[4]Лист1!C11/1000</f>
        <v>163268.87740999999</v>
      </c>
      <c r="F12" s="13">
        <f t="shared" si="0"/>
        <v>105.32536216928992</v>
      </c>
      <c r="G12" s="13">
        <f t="shared" si="1"/>
        <v>114.96716163401715</v>
      </c>
    </row>
    <row r="13" spans="1:14">
      <c r="A13" s="10">
        <v>6</v>
      </c>
      <c r="B13" s="11" t="s">
        <v>13</v>
      </c>
      <c r="C13" s="12">
        <f>[2]Лист1!D13/1000</f>
        <v>237925</v>
      </c>
      <c r="D13" s="12">
        <f>[3]Лист1!C12/1000</f>
        <v>236781.42697</v>
      </c>
      <c r="E13" s="12">
        <f>[4]Лист1!C12/1000</f>
        <v>211517.41006999998</v>
      </c>
      <c r="F13" s="13">
        <f t="shared" si="0"/>
        <v>99.519355666701699</v>
      </c>
      <c r="G13" s="13">
        <f t="shared" si="1"/>
        <v>111.94417844452573</v>
      </c>
      <c r="J13" s="14"/>
    </row>
    <row r="14" spans="1:14">
      <c r="A14" s="10">
        <v>7</v>
      </c>
      <c r="B14" s="11" t="s">
        <v>14</v>
      </c>
      <c r="C14" s="12">
        <f>[2]Лист1!D14/1000</f>
        <v>278264</v>
      </c>
      <c r="D14" s="12">
        <f>[3]Лист1!C13/1000</f>
        <v>278409.67894999997</v>
      </c>
      <c r="E14" s="12">
        <f>[4]Лист1!C13/1000</f>
        <v>255601.39077</v>
      </c>
      <c r="F14" s="13">
        <f t="shared" si="0"/>
        <v>100.05235278368743</v>
      </c>
      <c r="G14" s="13">
        <f t="shared" si="1"/>
        <v>108.92338187647961</v>
      </c>
    </row>
    <row r="15" spans="1:14">
      <c r="A15" s="10">
        <v>8</v>
      </c>
      <c r="B15" s="11" t="s">
        <v>15</v>
      </c>
      <c r="C15" s="12">
        <f>[2]Лист1!D15/1000</f>
        <v>1632415</v>
      </c>
      <c r="D15" s="12">
        <f>[3]Лист1!C14/1000</f>
        <v>1648355.8750100001</v>
      </c>
      <c r="E15" s="12">
        <f>[4]Лист1!C14/1000</f>
        <v>1884766.5451199999</v>
      </c>
      <c r="F15" s="13">
        <f t="shared" si="0"/>
        <v>100.97652098332838</v>
      </c>
      <c r="G15" s="13">
        <f t="shared" si="1"/>
        <v>87.456766424355862</v>
      </c>
    </row>
    <row r="16" spans="1:14">
      <c r="A16" s="10">
        <v>9</v>
      </c>
      <c r="B16" s="11" t="s">
        <v>16</v>
      </c>
      <c r="C16" s="12">
        <f>[2]Лист1!D16/1000</f>
        <v>221608</v>
      </c>
      <c r="D16" s="12">
        <f>[3]Лист1!C15/1000</f>
        <v>229128.29297000001</v>
      </c>
      <c r="E16" s="12">
        <f>[4]Лист1!C15/1000</f>
        <v>199612.15408000001</v>
      </c>
      <c r="F16" s="13">
        <f t="shared" si="0"/>
        <v>103.39351150229234</v>
      </c>
      <c r="G16" s="13">
        <f t="shared" si="1"/>
        <v>114.78674433730653</v>
      </c>
    </row>
    <row r="17" spans="1:10">
      <c r="A17" s="10">
        <v>10</v>
      </c>
      <c r="B17" s="11" t="s">
        <v>17</v>
      </c>
      <c r="C17" s="12">
        <f>[2]Лист1!D17/1000</f>
        <v>416945.9</v>
      </c>
      <c r="D17" s="12">
        <f>[3]Лист1!C16/1000</f>
        <v>437489.93633999996</v>
      </c>
      <c r="E17" s="12">
        <f>[4]Лист1!C16/1000</f>
        <v>365768.43398999999</v>
      </c>
      <c r="F17" s="13">
        <f t="shared" si="0"/>
        <v>104.92726666457206</v>
      </c>
      <c r="G17" s="13">
        <f t="shared" si="1"/>
        <v>119.60844503928976</v>
      </c>
    </row>
    <row r="18" spans="1:10">
      <c r="A18" s="10">
        <v>11</v>
      </c>
      <c r="B18" s="11" t="s">
        <v>18</v>
      </c>
      <c r="C18" s="12">
        <f>[2]Лист1!D18/1000</f>
        <v>114649</v>
      </c>
      <c r="D18" s="12">
        <f>[3]Лист1!C17/1000</f>
        <v>115692.34462999999</v>
      </c>
      <c r="E18" s="12">
        <f>[4]Лист1!C17/1000</f>
        <v>92201.500799999994</v>
      </c>
      <c r="F18" s="13">
        <f t="shared" si="0"/>
        <v>100.91003378136747</v>
      </c>
      <c r="G18" s="13">
        <f t="shared" si="1"/>
        <v>125.47772392659363</v>
      </c>
    </row>
    <row r="19" spans="1:10">
      <c r="A19" s="10">
        <v>12</v>
      </c>
      <c r="B19" s="11" t="s">
        <v>19</v>
      </c>
      <c r="C19" s="12">
        <f>[2]Лист1!D19/1000</f>
        <v>333550</v>
      </c>
      <c r="D19" s="12">
        <f>[3]Лист1!C18/1000</f>
        <v>337097.21019000001</v>
      </c>
      <c r="E19" s="12">
        <f>[4]Лист1!C18/1000</f>
        <v>297217.67789999995</v>
      </c>
      <c r="F19" s="13">
        <f t="shared" si="0"/>
        <v>101.06347180032979</v>
      </c>
      <c r="G19" s="13">
        <f t="shared" si="1"/>
        <v>113.41761787918203</v>
      </c>
    </row>
    <row r="20" spans="1:10">
      <c r="A20" s="10">
        <v>13</v>
      </c>
      <c r="B20" s="11" t="s">
        <v>20</v>
      </c>
      <c r="C20" s="12">
        <f>[2]Лист1!D20/1000</f>
        <v>202288</v>
      </c>
      <c r="D20" s="12">
        <f>[3]Лист1!C19/1000</f>
        <v>205259.82452000002</v>
      </c>
      <c r="E20" s="12">
        <f>[4]Лист1!C19/1000</f>
        <v>173866.56415000002</v>
      </c>
      <c r="F20" s="13">
        <f t="shared" si="0"/>
        <v>101.46910569089616</v>
      </c>
      <c r="G20" s="13">
        <f t="shared" si="1"/>
        <v>118.05595027627973</v>
      </c>
    </row>
    <row r="21" spans="1:10">
      <c r="A21" s="10">
        <v>14</v>
      </c>
      <c r="B21" s="11" t="s">
        <v>21</v>
      </c>
      <c r="C21" s="12">
        <f>[2]Лист1!D21/1000</f>
        <v>424178</v>
      </c>
      <c r="D21" s="12">
        <f>[3]Лист1!C20/1000</f>
        <v>431005.69611000002</v>
      </c>
      <c r="E21" s="12">
        <f>[4]Лист1!C20/1000</f>
        <v>392231.68067000003</v>
      </c>
      <c r="F21" s="13">
        <f t="shared" si="0"/>
        <v>101.60962994544744</v>
      </c>
      <c r="G21" s="13">
        <f t="shared" si="1"/>
        <v>109.8854879273819</v>
      </c>
    </row>
    <row r="22" spans="1:10">
      <c r="A22" s="10">
        <v>15</v>
      </c>
      <c r="B22" s="11" t="s">
        <v>22</v>
      </c>
      <c r="C22" s="12">
        <f>[2]Лист1!D22/1000</f>
        <v>290279</v>
      </c>
      <c r="D22" s="12">
        <f>[3]Лист1!C21/1000</f>
        <v>295654.16845999996</v>
      </c>
      <c r="E22" s="12">
        <f>[4]Лист1!C21/1000</f>
        <v>256226.23572</v>
      </c>
      <c r="F22" s="13">
        <f t="shared" si="0"/>
        <v>101.85172487847896</v>
      </c>
      <c r="G22" s="13">
        <f t="shared" si="1"/>
        <v>115.38793739415748</v>
      </c>
    </row>
    <row r="23" spans="1:10">
      <c r="A23" s="10">
        <v>16</v>
      </c>
      <c r="B23" s="11" t="s">
        <v>23</v>
      </c>
      <c r="C23" s="12">
        <f>[2]Лист1!D23/1000</f>
        <v>313409</v>
      </c>
      <c r="D23" s="12">
        <f>[3]Лист1!C22/1000</f>
        <v>327999.97191000002</v>
      </c>
      <c r="E23" s="12">
        <f>[4]Лист1!C22/1000</f>
        <v>271175.10827999999</v>
      </c>
      <c r="F23" s="13">
        <f t="shared" si="0"/>
        <v>104.65556889240577</v>
      </c>
      <c r="G23" s="13">
        <f t="shared" si="1"/>
        <v>120.95504413750466</v>
      </c>
    </row>
    <row r="24" spans="1:10">
      <c r="A24" s="10">
        <v>17</v>
      </c>
      <c r="B24" s="11" t="s">
        <v>24</v>
      </c>
      <c r="C24" s="12">
        <f>[2]Лист1!D24/1000</f>
        <v>206283</v>
      </c>
      <c r="D24" s="12">
        <f>[3]Лист1!C23/1000</f>
        <v>210071.53049999999</v>
      </c>
      <c r="E24" s="12">
        <f>[4]Лист1!C23/1000</f>
        <v>177533.67818000002</v>
      </c>
      <c r="F24" s="13">
        <f t="shared" si="0"/>
        <v>101.8365694216198</v>
      </c>
      <c r="G24" s="13">
        <f t="shared" si="1"/>
        <v>118.32770697569286</v>
      </c>
    </row>
    <row r="25" spans="1:10">
      <c r="A25" s="10">
        <v>18</v>
      </c>
      <c r="B25" s="11" t="s">
        <v>25</v>
      </c>
      <c r="C25" s="12">
        <f>[2]Лист1!D25/1000</f>
        <v>347040</v>
      </c>
      <c r="D25" s="12">
        <f>[3]Лист1!C24/1000</f>
        <v>349024.20893000002</v>
      </c>
      <c r="E25" s="12">
        <f>[4]Лист1!C24/1000</f>
        <v>292549.36183999997</v>
      </c>
      <c r="F25" s="13">
        <f t="shared" si="0"/>
        <v>100.57175222740895</v>
      </c>
      <c r="G25" s="13">
        <f t="shared" si="1"/>
        <v>119.30438225357915</v>
      </c>
    </row>
    <row r="26" spans="1:10">
      <c r="A26" s="10">
        <v>19</v>
      </c>
      <c r="B26" s="11" t="s">
        <v>26</v>
      </c>
      <c r="C26" s="12">
        <f>[2]Лист1!D26/1000</f>
        <v>623172.86800000002</v>
      </c>
      <c r="D26" s="12">
        <f>[3]Лист1!C25/1000</f>
        <v>655319.41989999998</v>
      </c>
      <c r="E26" s="12">
        <f>[4]Лист1!C25/1000</f>
        <v>550094.47965999995</v>
      </c>
      <c r="F26" s="13">
        <f t="shared" si="0"/>
        <v>105.15852880488372</v>
      </c>
      <c r="G26" s="13">
        <f t="shared" si="1"/>
        <v>119.128521396004</v>
      </c>
    </row>
    <row r="27" spans="1:10">
      <c r="A27" s="10">
        <v>20</v>
      </c>
      <c r="B27" s="11" t="s">
        <v>27</v>
      </c>
      <c r="C27" s="12">
        <f>[2]Лист1!D27/1000</f>
        <v>534577.08400000003</v>
      </c>
      <c r="D27" s="12">
        <f>[3]Лист1!C26/1000</f>
        <v>549596.56346000009</v>
      </c>
      <c r="E27" s="12">
        <f>[4]Лист1!C26/1000</f>
        <v>469549.80676999997</v>
      </c>
      <c r="F27" s="13">
        <f t="shared" si="0"/>
        <v>102.80960031949293</v>
      </c>
      <c r="G27" s="13">
        <f t="shared" si="1"/>
        <v>117.0475539625149</v>
      </c>
      <c r="I27" s="14"/>
    </row>
    <row r="28" spans="1:10">
      <c r="A28" s="10">
        <v>21</v>
      </c>
      <c r="B28" s="11" t="s">
        <v>28</v>
      </c>
      <c r="C28" s="12">
        <f>[2]Лист1!D28/1000</f>
        <v>3710343</v>
      </c>
      <c r="D28" s="12">
        <f>[3]Лист1!C27/1000</f>
        <v>3856211.6715799998</v>
      </c>
      <c r="E28" s="12">
        <f>[4]Лист1!C27/1000</f>
        <v>4018504.3215300003</v>
      </c>
      <c r="F28" s="13">
        <f t="shared" si="0"/>
        <v>103.93140665377835</v>
      </c>
      <c r="G28" s="13">
        <f t="shared" si="1"/>
        <v>95.961366793100538</v>
      </c>
    </row>
    <row r="29" spans="1:10">
      <c r="A29" s="10">
        <v>22</v>
      </c>
      <c r="B29" s="11" t="s">
        <v>29</v>
      </c>
      <c r="C29" s="12">
        <f>[2]Лист1!D29/1000</f>
        <v>2590992</v>
      </c>
      <c r="D29" s="12">
        <f>[3]Лист1!C28/1000</f>
        <v>2551621.4382699998</v>
      </c>
      <c r="E29" s="12">
        <f>[4]Лист1!C28/1000</f>
        <v>3227249.0551100001</v>
      </c>
      <c r="F29" s="13">
        <f t="shared" si="0"/>
        <v>98.480483084085151</v>
      </c>
      <c r="G29" s="13">
        <f t="shared" si="1"/>
        <v>79.064906200213557</v>
      </c>
      <c r="J29" s="14"/>
    </row>
    <row r="30" spans="1:10">
      <c r="A30" s="10"/>
      <c r="B30" s="15" t="s">
        <v>30</v>
      </c>
      <c r="C30" s="16">
        <f>SUM(C8:C29)</f>
        <v>14854342.782</v>
      </c>
      <c r="D30" s="16">
        <f>SUM(D8:D29)</f>
        <v>15154418.056609999</v>
      </c>
      <c r="E30" s="16">
        <f>SUM(E8:E29)</f>
        <v>15267791.691289999</v>
      </c>
      <c r="F30" s="17">
        <f t="shared" si="0"/>
        <v>102.02011815005119</v>
      </c>
      <c r="G30" s="17">
        <f t="shared" si="1"/>
        <v>99.257432659729844</v>
      </c>
    </row>
    <row r="31" spans="1:10">
      <c r="A31" s="10"/>
      <c r="B31" s="15" t="s">
        <v>31</v>
      </c>
      <c r="C31" s="16">
        <f>'[1]рабочая(районы) '!B28</f>
        <v>39463046</v>
      </c>
      <c r="D31" s="16">
        <f>'[1]рабочая(районы) '!E28</f>
        <v>39411926</v>
      </c>
      <c r="E31" s="16">
        <f>'[1]таблица 4'!B27</f>
        <v>38859061</v>
      </c>
      <c r="F31" s="17">
        <f t="shared" si="0"/>
        <v>99.870461089090796</v>
      </c>
      <c r="G31" s="17">
        <f t="shared" si="1"/>
        <v>101.4227441059371</v>
      </c>
    </row>
    <row r="32" spans="1:10">
      <c r="A32" s="10"/>
      <c r="B32" s="15" t="s">
        <v>32</v>
      </c>
      <c r="C32" s="16">
        <f>SUM(C30:C31)</f>
        <v>54317388.781999998</v>
      </c>
      <c r="D32" s="16">
        <f>SUM(D30:D31)</f>
        <v>54566344.056610003</v>
      </c>
      <c r="E32" s="18">
        <f>SUM(E30:E31)</f>
        <v>54126852.691289999</v>
      </c>
      <c r="F32" s="17">
        <f t="shared" si="0"/>
        <v>100.45833439381479</v>
      </c>
      <c r="G32" s="17">
        <f t="shared" si="1"/>
        <v>100.81196549118904</v>
      </c>
    </row>
    <row r="33" spans="1:7">
      <c r="A33" s="19"/>
      <c r="B33" s="20"/>
      <c r="C33" s="21"/>
      <c r="D33" s="21"/>
      <c r="E33" s="22"/>
      <c r="F33" s="23"/>
      <c r="G33" s="23"/>
    </row>
    <row r="34" spans="1:7">
      <c r="A34" s="24"/>
      <c r="B34" s="25"/>
      <c r="C34" s="26"/>
      <c r="D34" s="26"/>
      <c r="E34" s="27"/>
      <c r="F34" s="28"/>
      <c r="G34" s="28"/>
    </row>
    <row r="35" spans="1:7">
      <c r="A35" s="29"/>
      <c r="B35" s="35" t="s">
        <v>33</v>
      </c>
      <c r="C35" s="35"/>
      <c r="D35" s="36"/>
      <c r="E35" s="2"/>
      <c r="F35" s="37" t="s">
        <v>34</v>
      </c>
      <c r="G35" s="38"/>
    </row>
    <row r="36" spans="1:7">
      <c r="A36" s="24"/>
      <c r="B36" s="30"/>
      <c r="C36" s="30"/>
      <c r="D36" s="30"/>
      <c r="E36" s="2"/>
      <c r="F36" s="2"/>
    </row>
    <row r="37" spans="1:7">
      <c r="A37" s="24"/>
      <c r="B37" s="30"/>
      <c r="C37" s="30"/>
      <c r="D37" s="30"/>
      <c r="E37" s="2"/>
      <c r="F37" s="2"/>
      <c r="G37" s="2"/>
    </row>
    <row r="38" spans="1:7">
      <c r="A38" s="24"/>
      <c r="B38" s="2"/>
      <c r="C38" s="2"/>
      <c r="D38" s="2"/>
      <c r="E38" s="2"/>
      <c r="F38" s="2"/>
    </row>
    <row r="39" spans="1:7">
      <c r="C39" s="9"/>
      <c r="D39" s="31"/>
    </row>
    <row r="40" spans="1:7">
      <c r="C40" s="3"/>
      <c r="D40" s="32"/>
    </row>
    <row r="41" spans="1:7">
      <c r="B41" s="3"/>
      <c r="C41" s="3"/>
    </row>
    <row r="42" spans="1:7">
      <c r="B42" s="9"/>
      <c r="C42" s="3"/>
      <c r="D42" s="32"/>
    </row>
    <row r="43" spans="1:7">
      <c r="C43" s="2"/>
    </row>
    <row r="44" spans="1:7">
      <c r="C44" s="2"/>
      <c r="D44" s="32"/>
    </row>
  </sheetData>
  <mergeCells count="4">
    <mergeCell ref="B3:G3"/>
    <mergeCell ref="B4:G4"/>
    <mergeCell ref="B35:D35"/>
    <mergeCell ref="F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2015-10-28T09:44:55Z</dcterms:modified>
</cp:coreProperties>
</file>