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588" windowHeight="1189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<sst xmlns="http://schemas.openxmlformats.org/spreadsheetml/2006/main" count="36" uniqueCount="36">
  <si>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   Поступление доходов в местные и областной бюджеты</t>
  </si>
  <si>
    <t>(тыс.рублей)</t>
  </si>
  <si>
    <t>Наименование муниципальных районов и городских округов</t>
  </si>
  <si>
    <t>Алексеевский</t>
  </si>
  <si>
    <t>Белгородский</t>
  </si>
  <si>
    <t>Борисовский</t>
  </si>
  <si>
    <t xml:space="preserve">Валуйский </t>
  </si>
  <si>
    <t>Вейделевский</t>
  </si>
  <si>
    <t>Волоконовский</t>
  </si>
  <si>
    <t>Грайворонский</t>
  </si>
  <si>
    <t>Губкинский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</si>
  <si>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</si>
  <si>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</si>
  <si>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</si>
  <si>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</si>
  <si>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</si>
  <si>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</si>
  <si>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</si>
  <si>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</si>
  <si>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</si>
  <si>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</si>
  <si>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Шебекинский</t>
  </si>
  <si>
    <t>Яковлевский</t>
  </si>
  <si>
    <t>г.Белгород</t>
  </si>
  <si>
    <t>г.Старый Оскол</t>
  </si>
  <si>
    <t>Итого</t>
  </si>
  <si>
    <t>Областной</t>
  </si>
  <si>
    <t>Всего</t>
  </si>
  <si>
    <t xml:space="preserve">Заместитель Губернатора Белгородской области </t>
  </si>
  <si>
    <t>В.Боровик</t>
  </si>
  <si>
    <t>План 2016 года</t>
  </si>
  <si>
    <t>Выполнение плана 2016 г, (%)</t>
  </si>
  <si>
    <t>за январь-апрель 2016 года</t>
  </si>
  <si>
    <t>Фактическое поступление в январе-апреле 2016 года</t>
  </si>
  <si>
    <t>Фактическое поступление в январе-апреле 2015 года</t>
  </si>
  <si>
    <t>Темп 4 месяцев 2016г к 2015г, (%)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</si>
</sst>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$-10419]###\ ###\ ###\ ###\ ##0.00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name val="Arial Cyr"/>
      <family val="0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wrapText="1"/>
    </xf>
    <xf numFmtId="0" fontId="3" fillId="0" borderId="0" xfId="53" applyFont="1" applyBorder="1" applyAlignment="1" applyProtection="1">
      <alignment horizontal="right"/>
      <protection locked="0"/>
    </xf>
    <xf numFmtId="173" fontId="3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ИТЕЛЬСТВО-200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_&#1060;&#1080;&#1085;&#1072;&#1085;&#1089;&#1086;&#1074;\&#1057;&#1086;&#1090;&#1088;&#1091;&#1076;&#1085;&#1080;&#1082;&#1080;\502\&#1054;&#1058;&#1063;&#1045;&#1058;&#1067;%20&#1041;&#1059;&#1061;&#1043;&#1040;&#1051;&#1058;&#1045;&#1056;&#1048;&#1048;\2016%20&#1075;&#1086;&#1076;\&#1053;&#1072;&#1079;&#1085;&#1072;&#1095;&#1077;&#1085;&#1086;%20&#1085;&#1072;%201%20&#1084;&#1072;&#1103;%202016%20(&#1072;&#1087;&#1088;&#1077;&#1083;&#110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_&#1060;&#1080;&#1085;&#1072;&#1085;&#1089;&#1086;&#1074;\&#1057;&#1086;&#1090;&#1088;&#1091;&#1076;&#1085;&#1080;&#1082;&#1080;\502\&#1054;&#1058;&#1063;&#1045;&#1058;&#1067;%20&#1041;&#1059;&#1061;&#1043;&#1040;&#1051;&#1058;&#1045;&#1056;&#1048;&#1048;\2016%20&#1075;&#1086;&#1076;\&#1048;&#1089;&#1087;&#1086;&#1083;&#1085;&#1077;&#1085;&#1086;%20&#1085;&#1072;%201%20&#1084;&#1072;&#1103;%202016%20(&#1072;&#1087;&#1088;&#1077;&#1083;&#1100;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_&#1060;&#1080;&#1085;&#1072;&#1085;&#1089;&#1086;&#1074;\&#1057;&#1086;&#1090;&#1088;&#1091;&#1076;&#1085;&#1080;&#1082;&#1080;\502\&#1054;&#1058;&#1063;&#1045;&#1058;&#1067;%20&#1041;&#1059;&#1061;&#1043;&#1040;&#1051;&#1058;&#1045;&#1056;&#1048;&#1048;\2015%20&#1075;&#1086;&#1076;\&#1048;&#1089;&#1087;&#1086;&#1083;&#1085;&#1077;&#1085;&#1086;%20&#1085;&#1072;%201%20&#1084;&#1072;&#1103;%202015%20(&#1072;&#1087;&#1088;&#1077;&#1083;&#110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613108000</v>
          </cell>
        </row>
        <row r="7">
          <cell r="C7">
            <v>1259751000</v>
          </cell>
        </row>
        <row r="8">
          <cell r="C8">
            <v>247875000</v>
          </cell>
        </row>
        <row r="9">
          <cell r="C9">
            <v>557186000</v>
          </cell>
        </row>
        <row r="10">
          <cell r="C10">
            <v>206431000</v>
          </cell>
        </row>
        <row r="11">
          <cell r="C11">
            <v>251967000</v>
          </cell>
        </row>
        <row r="12">
          <cell r="C12">
            <v>320468000</v>
          </cell>
        </row>
        <row r="13">
          <cell r="C13">
            <v>1710055000</v>
          </cell>
        </row>
        <row r="14">
          <cell r="C14">
            <v>237276000</v>
          </cell>
        </row>
        <row r="15">
          <cell r="C15">
            <v>486432000</v>
          </cell>
        </row>
        <row r="16">
          <cell r="C16">
            <v>112144000</v>
          </cell>
        </row>
        <row r="17">
          <cell r="C17">
            <v>366180000</v>
          </cell>
        </row>
        <row r="18">
          <cell r="C18">
            <v>214584000</v>
          </cell>
        </row>
        <row r="19">
          <cell r="C19">
            <v>488677000</v>
          </cell>
        </row>
        <row r="20">
          <cell r="C20">
            <v>349398000</v>
          </cell>
        </row>
        <row r="21">
          <cell r="C21">
            <v>364376000</v>
          </cell>
        </row>
        <row r="22">
          <cell r="C22">
            <v>226069000</v>
          </cell>
        </row>
        <row r="23">
          <cell r="C23">
            <v>356268000</v>
          </cell>
        </row>
        <row r="24">
          <cell r="C24">
            <v>721874000</v>
          </cell>
        </row>
        <row r="25">
          <cell r="C25">
            <v>553242200</v>
          </cell>
        </row>
        <row r="26">
          <cell r="C26">
            <v>4416750000</v>
          </cell>
        </row>
        <row r="27">
          <cell r="C27">
            <v>2421041000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193584079.02</v>
          </cell>
        </row>
        <row r="7">
          <cell r="C7">
            <v>412117222.78</v>
          </cell>
        </row>
        <row r="8">
          <cell r="C8">
            <v>96517551.13</v>
          </cell>
        </row>
        <row r="9">
          <cell r="C9">
            <v>169783168.46</v>
          </cell>
        </row>
        <row r="10">
          <cell r="C10">
            <v>62633853.81</v>
          </cell>
        </row>
        <row r="11">
          <cell r="C11">
            <v>76148283.36</v>
          </cell>
        </row>
        <row r="12">
          <cell r="C12">
            <v>85535999.18</v>
          </cell>
        </row>
        <row r="13">
          <cell r="C13">
            <v>695773468.33</v>
          </cell>
        </row>
        <row r="14">
          <cell r="C14">
            <v>77131584.68</v>
          </cell>
        </row>
        <row r="15">
          <cell r="C15">
            <v>150066524.18</v>
          </cell>
        </row>
        <row r="16">
          <cell r="C16">
            <v>36515807.17</v>
          </cell>
        </row>
        <row r="17">
          <cell r="C17">
            <v>108970973.63</v>
          </cell>
        </row>
        <row r="18">
          <cell r="C18">
            <v>82755965.21</v>
          </cell>
        </row>
        <row r="19">
          <cell r="C19">
            <v>156152384.9</v>
          </cell>
        </row>
        <row r="20">
          <cell r="C20">
            <v>98858681.91</v>
          </cell>
        </row>
        <row r="21">
          <cell r="C21">
            <v>116775251.18</v>
          </cell>
        </row>
        <row r="22">
          <cell r="C22">
            <v>73213477.36</v>
          </cell>
        </row>
        <row r="23">
          <cell r="C23">
            <v>116132977.3</v>
          </cell>
        </row>
        <row r="24">
          <cell r="C24">
            <v>234922618.15</v>
          </cell>
        </row>
        <row r="25">
          <cell r="C25">
            <v>179812532.3</v>
          </cell>
        </row>
        <row r="26">
          <cell r="C26">
            <v>1225163926.34</v>
          </cell>
        </row>
        <row r="27">
          <cell r="C27">
            <v>707885471.63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C8">
            <v>191277390.25</v>
          </cell>
        </row>
        <row r="9">
          <cell r="C9">
            <v>327072984.44</v>
          </cell>
        </row>
        <row r="10">
          <cell r="C10">
            <v>80143638.81</v>
          </cell>
        </row>
        <row r="11">
          <cell r="C11">
            <v>165904880.36</v>
          </cell>
        </row>
        <row r="12">
          <cell r="C12">
            <v>61077498.7</v>
          </cell>
        </row>
        <row r="13">
          <cell r="C13">
            <v>74944137.15</v>
          </cell>
        </row>
        <row r="14">
          <cell r="C14">
            <v>82999864.54</v>
          </cell>
        </row>
        <row r="15">
          <cell r="C15">
            <v>564195581.7</v>
          </cell>
        </row>
        <row r="16">
          <cell r="C16">
            <v>65893736.27</v>
          </cell>
        </row>
        <row r="17">
          <cell r="C17">
            <v>138482772.18</v>
          </cell>
        </row>
        <row r="18">
          <cell r="C18">
            <v>31729933.46</v>
          </cell>
        </row>
        <row r="19">
          <cell r="C19">
            <v>100596727.43</v>
          </cell>
        </row>
        <row r="20">
          <cell r="C20">
            <v>68184827.87</v>
          </cell>
        </row>
        <row r="21">
          <cell r="C21">
            <v>136089005.69</v>
          </cell>
        </row>
        <row r="22">
          <cell r="C22">
            <v>96545318.66</v>
          </cell>
        </row>
        <row r="23">
          <cell r="C23">
            <v>116432039.51</v>
          </cell>
        </row>
        <row r="24">
          <cell r="C24">
            <v>65479402.4</v>
          </cell>
        </row>
        <row r="25">
          <cell r="C25">
            <v>108236679.68</v>
          </cell>
        </row>
        <row r="26">
          <cell r="C26">
            <v>227189661.19</v>
          </cell>
        </row>
        <row r="27">
          <cell r="C27">
            <v>158805873.3</v>
          </cell>
        </row>
        <row r="28">
          <cell r="C28">
            <v>1269289642.96</v>
          </cell>
        </row>
        <row r="29">
          <cell r="C29">
            <v>791399815.11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3">
      <selection activeCell="J30" sqref="J30"/>
    </sheetView>
  </sheetViews>
  <sheetFormatPr defaultColWidth="9.00390625" defaultRowHeight="15.75"/>
  <cols>
    <col min="1" max="1" width="4.625" style="1" customWidth="1"/>
    <col min="2" max="2" width="19.625" style="1" customWidth="1"/>
    <col min="3" max="3" width="11.375" style="1" customWidth="1"/>
    <col min="4" max="4" width="14.375" style="1" customWidth="1"/>
    <col min="5" max="5" width="13.625" style="1" customWidth="1"/>
    <col min="6" max="6" width="13.875" style="1" customWidth="1"/>
    <col min="7" max="7" width="12.625" style="1" customWidth="1"/>
    <col min="8" max="9" width="9.00390625" style="1" customWidth="1"/>
    <col min="10" max="10" width="13.00390625" style="1" bestFit="1" customWidth="1"/>
    <col min="11" max="16384" width="9.00390625" style="1" customWidth="1"/>
  </cols>
  <sheetData>
    <row r="1" ht="16.5">
      <c r="G1" s="2"/>
    </row>
    <row r="2" ht="13.5" customHeight="1"/>
    <row r="3" spans="2:7" s="2" customFormat="1" ht="16.5" customHeight="1">
      <c r="B3" s="36" t="s">
        <v>0</v>
      </c>
      <c r="C3" s="37"/>
      <c r="D3" s="37"/>
      <c r="E3" s="37"/>
      <c r="F3" s="37"/>
      <c r="G3" s="37"/>
    </row>
    <row r="4" spans="2:12" s="2" customFormat="1" ht="16.5" customHeight="1">
      <c r="B4" s="36" t="s">
        <v>32</v>
      </c>
      <c r="C4" s="37"/>
      <c r="D4" s="37"/>
      <c r="E4" s="37"/>
      <c r="F4" s="37"/>
      <c r="G4" s="37"/>
      <c r="L4" s="3"/>
    </row>
    <row r="5" spans="3:12" s="2" customFormat="1" ht="20.25" customHeight="1">
      <c r="C5" s="3"/>
      <c r="F5" s="3"/>
      <c r="G5" s="1" t="s">
        <v>1</v>
      </c>
      <c r="L5" s="3"/>
    </row>
    <row r="6" spans="1:12" ht="96" customHeight="1">
      <c r="A6" s="4"/>
      <c r="B6" s="4" t="s">
        <v>2</v>
      </c>
      <c r="C6" s="4" t="s">
        <v>30</v>
      </c>
      <c r="D6" s="4" t="s">
        <v>33</v>
      </c>
      <c r="E6" s="5" t="s">
        <v>34</v>
      </c>
      <c r="F6" s="4" t="s">
        <v>31</v>
      </c>
      <c r="G6" s="6" t="s">
        <v>35</v>
      </c>
      <c r="H6" s="7"/>
      <c r="L6" s="8"/>
    </row>
    <row r="7" spans="1:12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10"/>
      <c r="L7" s="7"/>
    </row>
    <row r="8" spans="1:12" ht="21.75" customHeight="1">
      <c r="A8" s="11">
        <v>1</v>
      </c>
      <c r="B8" s="12" t="s">
        <v>3</v>
      </c>
      <c r="C8" s="13">
        <f>'[1]Лист1'!C6/1000</f>
        <v>613108</v>
      </c>
      <c r="D8" s="13">
        <f>'[2]Лист1'!C6/1000</f>
        <v>193584.07902</v>
      </c>
      <c r="E8" s="13">
        <f>'[3]Лист1'!C8/1000</f>
        <v>191277.39025</v>
      </c>
      <c r="F8" s="14">
        <f>D8/C8*100</f>
        <v>31.57422167383234</v>
      </c>
      <c r="G8" s="14">
        <f>D8/E8*100</f>
        <v>101.20593906419633</v>
      </c>
      <c r="H8" s="7"/>
      <c r="J8" s="15"/>
      <c r="L8" s="7"/>
    </row>
    <row r="9" spans="1:12" ht="21.75" customHeight="1">
      <c r="A9" s="11">
        <v>2</v>
      </c>
      <c r="B9" s="12" t="s">
        <v>4</v>
      </c>
      <c r="C9" s="13">
        <f>'[1]Лист1'!C7/1000</f>
        <v>1259751</v>
      </c>
      <c r="D9" s="13">
        <f>'[2]Лист1'!C7/1000</f>
        <v>412117.22277999995</v>
      </c>
      <c r="E9" s="13">
        <f>'[3]Лист1'!C9/1000</f>
        <v>327072.98444</v>
      </c>
      <c r="F9" s="14">
        <f aca="true" t="shared" si="0" ref="F9:F32">D9/C9*100</f>
        <v>32.714181038951345</v>
      </c>
      <c r="G9" s="14">
        <f aca="true" t="shared" si="1" ref="G9:G32">D9/E9*100</f>
        <v>126.00160893312817</v>
      </c>
      <c r="H9" s="7"/>
      <c r="J9" s="15"/>
      <c r="L9" s="7"/>
    </row>
    <row r="10" spans="1:10" ht="21.75" customHeight="1">
      <c r="A10" s="11">
        <v>3</v>
      </c>
      <c r="B10" s="12" t="s">
        <v>5</v>
      </c>
      <c r="C10" s="13">
        <f>'[1]Лист1'!C8/1000</f>
        <v>247875</v>
      </c>
      <c r="D10" s="13">
        <f>'[2]Лист1'!C8/1000</f>
        <v>96517.55112999999</v>
      </c>
      <c r="E10" s="13">
        <f>'[3]Лист1'!C10/1000</f>
        <v>80143.63881</v>
      </c>
      <c r="F10" s="14">
        <f t="shared" si="0"/>
        <v>38.93799339586485</v>
      </c>
      <c r="G10" s="14">
        <f t="shared" si="1"/>
        <v>120.43070736882603</v>
      </c>
      <c r="J10" s="15"/>
    </row>
    <row r="11" spans="1:10" ht="21.75" customHeight="1">
      <c r="A11" s="11">
        <v>4</v>
      </c>
      <c r="B11" s="12" t="s">
        <v>6</v>
      </c>
      <c r="C11" s="13">
        <f>'[1]Лист1'!C9/1000</f>
        <v>557186</v>
      </c>
      <c r="D11" s="13">
        <f>'[2]Лист1'!C9/1000</f>
        <v>169783.16846000002</v>
      </c>
      <c r="E11" s="13">
        <f>'[3]Лист1'!C11/1000</f>
        <v>165904.88036</v>
      </c>
      <c r="F11" s="14">
        <f t="shared" si="0"/>
        <v>30.47154244004695</v>
      </c>
      <c r="G11" s="14">
        <f t="shared" si="1"/>
        <v>102.33765763344903</v>
      </c>
      <c r="J11" s="15"/>
    </row>
    <row r="12" spans="1:10" ht="21.75" customHeight="1">
      <c r="A12" s="11">
        <v>5</v>
      </c>
      <c r="B12" s="12" t="s">
        <v>7</v>
      </c>
      <c r="C12" s="13">
        <f>'[1]Лист1'!C10/1000</f>
        <v>206431</v>
      </c>
      <c r="D12" s="13">
        <f>'[2]Лист1'!C10/1000</f>
        <v>62633.85381</v>
      </c>
      <c r="E12" s="13">
        <f>'[3]Лист1'!C12/1000</f>
        <v>61077.498700000004</v>
      </c>
      <c r="F12" s="14">
        <f t="shared" si="0"/>
        <v>30.341302328623126</v>
      </c>
      <c r="G12" s="14">
        <f t="shared" si="1"/>
        <v>102.54816445192769</v>
      </c>
      <c r="J12" s="15"/>
    </row>
    <row r="13" spans="1:10" ht="21.75" customHeight="1">
      <c r="A13" s="11">
        <v>6</v>
      </c>
      <c r="B13" s="12" t="s">
        <v>8</v>
      </c>
      <c r="C13" s="13">
        <f>'[1]Лист1'!C11/1000</f>
        <v>251967</v>
      </c>
      <c r="D13" s="13">
        <f>'[2]Лист1'!C11/1000</f>
        <v>76148.28336</v>
      </c>
      <c r="E13" s="13">
        <f>'[3]Лист1'!C13/1000</f>
        <v>74944.13715000001</v>
      </c>
      <c r="F13" s="14">
        <f t="shared" si="0"/>
        <v>30.221530343259236</v>
      </c>
      <c r="G13" s="14">
        <f t="shared" si="1"/>
        <v>101.60672502985777</v>
      </c>
      <c r="J13" s="15"/>
    </row>
    <row r="14" spans="1:10" ht="21.75" customHeight="1">
      <c r="A14" s="11">
        <v>7</v>
      </c>
      <c r="B14" s="12" t="s">
        <v>9</v>
      </c>
      <c r="C14" s="13">
        <f>'[1]Лист1'!C12/1000</f>
        <v>320468</v>
      </c>
      <c r="D14" s="13">
        <f>'[2]Лист1'!C12/1000</f>
        <v>85535.99918000001</v>
      </c>
      <c r="E14" s="13">
        <f>'[3]Лист1'!C14/1000</f>
        <v>82999.86454000001</v>
      </c>
      <c r="F14" s="14">
        <f t="shared" si="0"/>
        <v>26.690964208594934</v>
      </c>
      <c r="G14" s="14">
        <f t="shared" si="1"/>
        <v>103.05558889048278</v>
      </c>
      <c r="J14" s="15"/>
    </row>
    <row r="15" spans="1:10" ht="21.75" customHeight="1">
      <c r="A15" s="11">
        <v>8</v>
      </c>
      <c r="B15" s="12" t="s">
        <v>10</v>
      </c>
      <c r="C15" s="13">
        <f>'[1]Лист1'!C13/1000</f>
        <v>1710055</v>
      </c>
      <c r="D15" s="13">
        <f>'[2]Лист1'!C13/1000</f>
        <v>695773.4683300001</v>
      </c>
      <c r="E15" s="13">
        <f>'[3]Лист1'!C15/1000</f>
        <v>564195.5817000001</v>
      </c>
      <c r="F15" s="14">
        <f t="shared" si="0"/>
        <v>40.687198267307195</v>
      </c>
      <c r="G15" s="14">
        <f t="shared" si="1"/>
        <v>123.32132524567766</v>
      </c>
      <c r="J15" s="15"/>
    </row>
    <row r="16" spans="1:10" ht="21.75" customHeight="1">
      <c r="A16" s="11">
        <v>9</v>
      </c>
      <c r="B16" s="12" t="s">
        <v>11</v>
      </c>
      <c r="C16" s="13">
        <f>'[1]Лист1'!C14/1000</f>
        <v>237276</v>
      </c>
      <c r="D16" s="13">
        <f>'[2]Лист1'!C14/1000</f>
        <v>77131.58468</v>
      </c>
      <c r="E16" s="13">
        <f>'[3]Лист1'!C16/1000</f>
        <v>65893.73627000001</v>
      </c>
      <c r="F16" s="14">
        <f t="shared" si="0"/>
        <v>32.50711605050658</v>
      </c>
      <c r="G16" s="14">
        <f t="shared" si="1"/>
        <v>117.05450175712124</v>
      </c>
      <c r="J16" s="15"/>
    </row>
    <row r="17" spans="1:10" ht="21.75" customHeight="1">
      <c r="A17" s="11">
        <v>10</v>
      </c>
      <c r="B17" s="12" t="s">
        <v>12</v>
      </c>
      <c r="C17" s="13">
        <f>'[1]Лист1'!C15/1000</f>
        <v>486432</v>
      </c>
      <c r="D17" s="13">
        <f>'[2]Лист1'!C15/1000</f>
        <v>150066.52418</v>
      </c>
      <c r="E17" s="13">
        <f>'[3]Лист1'!C17/1000</f>
        <v>138482.77218</v>
      </c>
      <c r="F17" s="14">
        <f t="shared" si="0"/>
        <v>30.85046299996711</v>
      </c>
      <c r="G17" s="14">
        <f t="shared" si="1"/>
        <v>108.3647603363568</v>
      </c>
      <c r="J17" s="15"/>
    </row>
    <row r="18" spans="1:10" ht="21.75" customHeight="1">
      <c r="A18" s="11">
        <v>11</v>
      </c>
      <c r="B18" s="12" t="s">
        <v>13</v>
      </c>
      <c r="C18" s="13">
        <f>'[1]Лист1'!C16/1000</f>
        <v>112144</v>
      </c>
      <c r="D18" s="13">
        <f>'[2]Лист1'!C16/1000</f>
        <v>36515.80717</v>
      </c>
      <c r="E18" s="13">
        <f>'[3]Лист1'!C18/1000</f>
        <v>31729.93346</v>
      </c>
      <c r="F18" s="14">
        <f t="shared" si="0"/>
        <v>32.5615344289485</v>
      </c>
      <c r="G18" s="14">
        <f t="shared" si="1"/>
        <v>115.0831507920849</v>
      </c>
      <c r="J18" s="15"/>
    </row>
    <row r="19" spans="1:10" ht="21.75" customHeight="1">
      <c r="A19" s="11">
        <v>12</v>
      </c>
      <c r="B19" s="12" t="s">
        <v>14</v>
      </c>
      <c r="C19" s="13">
        <f>'[1]Лист1'!C17/1000</f>
        <v>366180</v>
      </c>
      <c r="D19" s="13">
        <f>'[2]Лист1'!C17/1000</f>
        <v>108970.97363</v>
      </c>
      <c r="E19" s="13">
        <f>'[3]Лист1'!C19/1000</f>
        <v>100596.72743000001</v>
      </c>
      <c r="F19" s="14">
        <f t="shared" si="0"/>
        <v>29.758854560598614</v>
      </c>
      <c r="G19" s="14">
        <f t="shared" si="1"/>
        <v>108.32457120021839</v>
      </c>
      <c r="J19" s="15"/>
    </row>
    <row r="20" spans="1:10" ht="21.75" customHeight="1">
      <c r="A20" s="11">
        <v>13</v>
      </c>
      <c r="B20" s="12" t="s">
        <v>15</v>
      </c>
      <c r="C20" s="13">
        <f>'[1]Лист1'!C18/1000</f>
        <v>214584</v>
      </c>
      <c r="D20" s="13">
        <f>'[2]Лист1'!C18/1000</f>
        <v>82755.96521</v>
      </c>
      <c r="E20" s="13">
        <f>'[3]Лист1'!C20/1000</f>
        <v>68184.82787000001</v>
      </c>
      <c r="F20" s="14">
        <f t="shared" si="0"/>
        <v>38.56576688383104</v>
      </c>
      <c r="G20" s="14">
        <f t="shared" si="1"/>
        <v>121.37005811290022</v>
      </c>
      <c r="J20" s="15"/>
    </row>
    <row r="21" spans="1:10" ht="21.75" customHeight="1">
      <c r="A21" s="11">
        <v>14</v>
      </c>
      <c r="B21" s="12" t="s">
        <v>16</v>
      </c>
      <c r="C21" s="13">
        <f>'[1]Лист1'!C19/1000</f>
        <v>488677</v>
      </c>
      <c r="D21" s="13">
        <f>'[2]Лист1'!C19/1000</f>
        <v>156152.3849</v>
      </c>
      <c r="E21" s="13">
        <f>'[3]Лист1'!C21/1000</f>
        <v>136089.00569</v>
      </c>
      <c r="F21" s="14">
        <f t="shared" si="0"/>
        <v>31.954109749384564</v>
      </c>
      <c r="G21" s="14">
        <f t="shared" si="1"/>
        <v>114.74283621095947</v>
      </c>
      <c r="J21" s="15"/>
    </row>
    <row r="22" spans="1:10" ht="21.75" customHeight="1">
      <c r="A22" s="11">
        <v>15</v>
      </c>
      <c r="B22" s="12" t="s">
        <v>17</v>
      </c>
      <c r="C22" s="13">
        <f>'[1]Лист1'!C20/1000</f>
        <v>349398</v>
      </c>
      <c r="D22" s="13">
        <f>'[2]Лист1'!C20/1000</f>
        <v>98858.68191</v>
      </c>
      <c r="E22" s="13">
        <f>'[3]Лист1'!C22/1000</f>
        <v>96545.31865999999</v>
      </c>
      <c r="F22" s="14">
        <f t="shared" si="0"/>
        <v>28.294003374375354</v>
      </c>
      <c r="G22" s="14">
        <f t="shared" si="1"/>
        <v>102.3961423320243</v>
      </c>
      <c r="J22" s="15"/>
    </row>
    <row r="23" spans="1:10" ht="21.75" customHeight="1">
      <c r="A23" s="11">
        <v>16</v>
      </c>
      <c r="B23" s="12" t="s">
        <v>18</v>
      </c>
      <c r="C23" s="13">
        <f>'[1]Лист1'!C21/1000</f>
        <v>364376</v>
      </c>
      <c r="D23" s="13">
        <f>'[2]Лист1'!C21/1000</f>
        <v>116775.25118</v>
      </c>
      <c r="E23" s="13">
        <f>'[3]Лист1'!C23/1000</f>
        <v>116432.03951</v>
      </c>
      <c r="F23" s="14">
        <f t="shared" si="0"/>
        <v>32.04800842536281</v>
      </c>
      <c r="G23" s="14">
        <f t="shared" si="1"/>
        <v>100.29477424894762</v>
      </c>
      <c r="J23" s="15"/>
    </row>
    <row r="24" spans="1:10" ht="21.75" customHeight="1">
      <c r="A24" s="11">
        <v>17</v>
      </c>
      <c r="B24" s="12" t="s">
        <v>19</v>
      </c>
      <c r="C24" s="13">
        <f>'[1]Лист1'!C22/1000</f>
        <v>226069</v>
      </c>
      <c r="D24" s="13">
        <f>'[2]Лист1'!C22/1000</f>
        <v>73213.47736</v>
      </c>
      <c r="E24" s="13">
        <f>'[3]Лист1'!C24/1000</f>
        <v>65479.4024</v>
      </c>
      <c r="F24" s="14">
        <f t="shared" si="0"/>
        <v>32.3854563695155</v>
      </c>
      <c r="G24" s="14">
        <f t="shared" si="1"/>
        <v>111.81146234773824</v>
      </c>
      <c r="J24" s="15"/>
    </row>
    <row r="25" spans="1:10" ht="21.75" customHeight="1">
      <c r="A25" s="11">
        <v>18</v>
      </c>
      <c r="B25" s="12" t="s">
        <v>20</v>
      </c>
      <c r="C25" s="13">
        <f>'[1]Лист1'!C23/1000</f>
        <v>356268</v>
      </c>
      <c r="D25" s="13">
        <f>'[2]Лист1'!C23/1000</f>
        <v>116132.9773</v>
      </c>
      <c r="E25" s="13">
        <f>'[3]Лист1'!C25/1000</f>
        <v>108236.67968</v>
      </c>
      <c r="F25" s="14">
        <f t="shared" si="0"/>
        <v>32.59708345964274</v>
      </c>
      <c r="G25" s="14">
        <f t="shared" si="1"/>
        <v>107.29539897504733</v>
      </c>
      <c r="J25" s="15"/>
    </row>
    <row r="26" spans="1:10" ht="21.75" customHeight="1">
      <c r="A26" s="11">
        <v>19</v>
      </c>
      <c r="B26" s="12" t="s">
        <v>21</v>
      </c>
      <c r="C26" s="13">
        <f>'[1]Лист1'!C24/1000</f>
        <v>721874</v>
      </c>
      <c r="D26" s="13">
        <f>'[2]Лист1'!C24/1000</f>
        <v>234922.61815</v>
      </c>
      <c r="E26" s="13">
        <f>'[3]Лист1'!C26/1000</f>
        <v>227189.66118999998</v>
      </c>
      <c r="F26" s="14">
        <f t="shared" si="0"/>
        <v>32.54343807229517</v>
      </c>
      <c r="G26" s="14">
        <f t="shared" si="1"/>
        <v>103.40374509979699</v>
      </c>
      <c r="J26" s="15"/>
    </row>
    <row r="27" spans="1:10" ht="21.75" customHeight="1">
      <c r="A27" s="11">
        <v>20</v>
      </c>
      <c r="B27" s="12" t="s">
        <v>22</v>
      </c>
      <c r="C27" s="13">
        <f>'[1]Лист1'!C25/1000</f>
        <v>553242.2</v>
      </c>
      <c r="D27" s="13">
        <f>'[2]Лист1'!C25/1000</f>
        <v>179812.53230000002</v>
      </c>
      <c r="E27" s="13">
        <f>'[3]Лист1'!C27/1000</f>
        <v>158805.8733</v>
      </c>
      <c r="F27" s="14">
        <f t="shared" si="0"/>
        <v>32.50159375044059</v>
      </c>
      <c r="G27" s="14">
        <f t="shared" si="1"/>
        <v>113.22788544496485</v>
      </c>
      <c r="J27" s="15"/>
    </row>
    <row r="28" spans="1:10" ht="21.75" customHeight="1">
      <c r="A28" s="11">
        <v>21</v>
      </c>
      <c r="B28" s="12" t="s">
        <v>23</v>
      </c>
      <c r="C28" s="13">
        <f>'[1]Лист1'!C26/1000</f>
        <v>4416750</v>
      </c>
      <c r="D28" s="13">
        <f>'[2]Лист1'!C26/1000</f>
        <v>1225163.92634</v>
      </c>
      <c r="E28" s="13">
        <f>'[3]Лист1'!C28/1000</f>
        <v>1269289.64296</v>
      </c>
      <c r="F28" s="14">
        <f t="shared" si="0"/>
        <v>27.739037218316636</v>
      </c>
      <c r="G28" s="14">
        <f t="shared" si="1"/>
        <v>96.52358964206952</v>
      </c>
      <c r="J28" s="15"/>
    </row>
    <row r="29" spans="1:10" ht="21.75" customHeight="1">
      <c r="A29" s="11">
        <v>22</v>
      </c>
      <c r="B29" s="12" t="s">
        <v>24</v>
      </c>
      <c r="C29" s="13">
        <f>'[1]Лист1'!C27/1000</f>
        <v>2421041</v>
      </c>
      <c r="D29" s="13">
        <f>'[2]Лист1'!C27/1000</f>
        <v>707885.47163</v>
      </c>
      <c r="E29" s="13">
        <f>'[3]Лист1'!C29/1000</f>
        <v>791399.81511</v>
      </c>
      <c r="F29" s="14">
        <f t="shared" si="0"/>
        <v>29.238888215028165</v>
      </c>
      <c r="G29" s="14">
        <f t="shared" si="1"/>
        <v>89.44726270015721</v>
      </c>
      <c r="J29" s="15"/>
    </row>
    <row r="30" spans="1:7" ht="21.75" customHeight="1">
      <c r="A30" s="11"/>
      <c r="B30" s="16" t="s">
        <v>25</v>
      </c>
      <c r="C30" s="17">
        <f>SUM(C8:C29)</f>
        <v>16481152.2</v>
      </c>
      <c r="D30" s="17">
        <f>SUM(D8:D29)</f>
        <v>5156451.80201</v>
      </c>
      <c r="E30" s="35">
        <f>SUM(E8:E29)</f>
        <v>4921971.41166</v>
      </c>
      <c r="F30" s="18">
        <f>D30/C30*100</f>
        <v>31.286961854584415</v>
      </c>
      <c r="G30" s="18">
        <f t="shared" si="1"/>
        <v>104.76395270794387</v>
      </c>
    </row>
    <row r="31" spans="1:7" ht="21.75" customHeight="1">
      <c r="A31" s="11"/>
      <c r="B31" s="16" t="s">
        <v>26</v>
      </c>
      <c r="C31" s="35">
        <v>46674259</v>
      </c>
      <c r="D31" s="35">
        <v>13941142</v>
      </c>
      <c r="E31" s="35">
        <v>14126479</v>
      </c>
      <c r="F31" s="18">
        <f t="shared" si="0"/>
        <v>29.869016238693796</v>
      </c>
      <c r="G31" s="18">
        <f t="shared" si="1"/>
        <v>98.68801702108502</v>
      </c>
    </row>
    <row r="32" spans="1:7" ht="21.75" customHeight="1">
      <c r="A32" s="11"/>
      <c r="B32" s="16" t="s">
        <v>27</v>
      </c>
      <c r="C32" s="17">
        <f>SUM(C30:C31)</f>
        <v>63155411.2</v>
      </c>
      <c r="D32" s="35">
        <f>SUM(D30:D31)</f>
        <v>19097593.80201</v>
      </c>
      <c r="E32" s="19">
        <f>SUM(E30:E31)</f>
        <v>19048450.41166</v>
      </c>
      <c r="F32" s="18">
        <f t="shared" si="0"/>
        <v>30.239045933106045</v>
      </c>
      <c r="G32" s="18">
        <f t="shared" si="1"/>
        <v>100.25799153888086</v>
      </c>
    </row>
    <row r="33" spans="1:7" ht="16.5">
      <c r="A33" s="20"/>
      <c r="B33" s="21"/>
      <c r="C33" s="22"/>
      <c r="D33" s="22"/>
      <c r="E33" s="23"/>
      <c r="F33" s="24"/>
      <c r="G33" s="24"/>
    </row>
    <row r="34" spans="1:7" ht="16.5">
      <c r="A34" s="25"/>
      <c r="B34" s="26"/>
      <c r="C34" s="27"/>
      <c r="D34" s="27"/>
      <c r="E34" s="28"/>
      <c r="F34" s="29"/>
      <c r="G34" s="29"/>
    </row>
    <row r="35" spans="1:7" ht="51.75" customHeight="1" hidden="1">
      <c r="A35" s="30"/>
      <c r="B35" s="38" t="s">
        <v>28</v>
      </c>
      <c r="C35" s="38"/>
      <c r="D35" s="31"/>
      <c r="E35" s="32"/>
      <c r="F35" s="32"/>
      <c r="G35" s="33" t="s">
        <v>29</v>
      </c>
    </row>
    <row r="36" spans="1:6" ht="16.5">
      <c r="A36" s="30"/>
      <c r="B36" s="30"/>
      <c r="C36" s="30"/>
      <c r="D36" s="30"/>
      <c r="E36" s="2"/>
      <c r="F36" s="2"/>
    </row>
    <row r="37" spans="1:7" ht="16.5">
      <c r="A37" s="25"/>
      <c r="B37" s="2"/>
      <c r="C37" s="30"/>
      <c r="D37" s="30"/>
      <c r="E37" s="2"/>
      <c r="F37" s="2"/>
      <c r="G37" s="2"/>
    </row>
    <row r="38" spans="1:6" ht="16.5">
      <c r="A38" s="25"/>
      <c r="B38" s="2"/>
      <c r="C38" s="2"/>
      <c r="D38" s="2"/>
      <c r="E38" s="2"/>
      <c r="F38" s="2"/>
    </row>
    <row r="39" spans="3:4" ht="16.5">
      <c r="C39" s="7"/>
      <c r="D39" s="15"/>
    </row>
    <row r="40" spans="3:4" ht="16.5">
      <c r="C40" s="3"/>
      <c r="D40" s="34"/>
    </row>
    <row r="41" spans="2:3" ht="16.5">
      <c r="B41" s="3"/>
      <c r="C41" s="3"/>
    </row>
    <row r="42" spans="2:4" ht="16.5">
      <c r="B42" s="7"/>
      <c r="C42" s="3"/>
      <c r="D42" s="34"/>
    </row>
    <row r="43" ht="16.5">
      <c r="C43" s="2"/>
    </row>
    <row r="44" spans="3:4" ht="16.5">
      <c r="C44" s="2"/>
      <c r="D44" s="34"/>
    </row>
  </sheetData>
  <sheetProtection/>
  <mergeCells count="3">
    <mergeCell ref="B3:G3"/>
    <mergeCell ref="B4:G4"/>
    <mergeCell ref="B35:C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Ширяева Елена Петровна</dc:creator>
  <cp:keywords/>
  <dc:description/>
  <cp:lastModifiedBy>Тесленко Ирина Николаевна</cp:lastModifiedBy>
  <cp:lastPrinted>2016-05-30T08:19:02Z</cp:lastPrinted>
  <dcterms:created xsi:type="dcterms:W3CDTF">2015-10-28T07:21:19Z</dcterms:created>
  <dcterms:modified xsi:type="dcterms:W3CDTF">2016-05-30T08:22:44Z</dcterms:modified>
  <cp:category/>
  <cp:version/>
  <cp:contentType/>
  <cp:contentStatus/>
</cp:coreProperties>
</file>