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D9" i="1"/>
  <c r="D10"/>
  <c r="D11"/>
  <c r="D12"/>
  <c r="D13"/>
  <c r="F13" s="1"/>
  <c r="D14"/>
  <c r="G14" s="1"/>
  <c r="D15"/>
  <c r="D16"/>
  <c r="F16" s="1"/>
  <c r="D17"/>
  <c r="D18"/>
  <c r="D19"/>
  <c r="D20"/>
  <c r="D21"/>
  <c r="G21" s="1"/>
  <c r="D22"/>
  <c r="D23"/>
  <c r="D24"/>
  <c r="F24" s="1"/>
  <c r="D25"/>
  <c r="D26"/>
  <c r="D27"/>
  <c r="D28"/>
  <c r="F28" s="1"/>
  <c r="D29"/>
  <c r="F29" s="1"/>
  <c r="D8"/>
  <c r="G8" s="1"/>
  <c r="C9"/>
  <c r="C10"/>
  <c r="F10" s="1"/>
  <c r="C11"/>
  <c r="C12"/>
  <c r="C13"/>
  <c r="C14"/>
  <c r="F14" s="1"/>
  <c r="C15"/>
  <c r="C16"/>
  <c r="C17"/>
  <c r="C18"/>
  <c r="F18" s="1"/>
  <c r="C19"/>
  <c r="C20"/>
  <c r="C21"/>
  <c r="C22"/>
  <c r="F22" s="1"/>
  <c r="C23"/>
  <c r="C24"/>
  <c r="C25"/>
  <c r="C26"/>
  <c r="F26" s="1"/>
  <c r="C27"/>
  <c r="C28"/>
  <c r="C29"/>
  <c r="C8"/>
  <c r="F31"/>
  <c r="E31"/>
  <c r="D31"/>
  <c r="G31" s="1"/>
  <c r="C31"/>
  <c r="G29"/>
  <c r="E29"/>
  <c r="G28"/>
  <c r="E28"/>
  <c r="G27"/>
  <c r="E27"/>
  <c r="F27"/>
  <c r="G26"/>
  <c r="E26"/>
  <c r="G25"/>
  <c r="E25"/>
  <c r="F25"/>
  <c r="E24"/>
  <c r="G23"/>
  <c r="E23"/>
  <c r="F23"/>
  <c r="G22"/>
  <c r="E22"/>
  <c r="E21"/>
  <c r="F21"/>
  <c r="G20"/>
  <c r="E20"/>
  <c r="F20"/>
  <c r="G19"/>
  <c r="E19"/>
  <c r="F19"/>
  <c r="G18"/>
  <c r="E18"/>
  <c r="G17"/>
  <c r="E17"/>
  <c r="F17"/>
  <c r="G16"/>
  <c r="E16"/>
  <c r="G15"/>
  <c r="E15"/>
  <c r="F15"/>
  <c r="E14"/>
  <c r="G13"/>
  <c r="E13"/>
  <c r="G12"/>
  <c r="E12"/>
  <c r="F12"/>
  <c r="G11"/>
  <c r="E11"/>
  <c r="F11"/>
  <c r="G10"/>
  <c r="E10"/>
  <c r="G9"/>
  <c r="E9"/>
  <c r="F9"/>
  <c r="E8"/>
  <c r="E30" s="1"/>
  <c r="C6"/>
  <c r="G24" l="1"/>
  <c r="D30"/>
  <c r="D32" s="1"/>
  <c r="G32" s="1"/>
  <c r="F8"/>
  <c r="E32"/>
  <c r="C30"/>
  <c r="G30" l="1"/>
  <c r="C32"/>
  <c r="F32" s="1"/>
  <c r="F30"/>
</calcChain>
</file>

<file path=xl/sharedStrings.xml><?xml version="1.0" encoding="utf-8"?>
<sst xmlns="http://schemas.openxmlformats.org/spreadsheetml/2006/main" count="33" uniqueCount="33">
  <si>
    <t xml:space="preserve">     Поступление доходов в местные и областной бюджеты</t>
  </si>
  <si>
    <t>в 1 полугодии  2015 года по оперативным данным</t>
  </si>
  <si>
    <t>(тыс.рублей)</t>
  </si>
  <si>
    <t>Наименование муниципальных районов и городских округов</t>
  </si>
  <si>
    <t>Фактическое поступление в 1 полугодии 2015 года</t>
  </si>
  <si>
    <t>Фактическое поступление в 1 полугодии 2014 года</t>
  </si>
  <si>
    <t>Выполнение плана 2015 г, (%)</t>
  </si>
  <si>
    <t>Темп 6 месяцев 2015г к соответ. периоду 2014г, (%)</t>
  </si>
  <si>
    <t>Алексеевский</t>
  </si>
  <si>
    <t>Белгородский</t>
  </si>
  <si>
    <t>Борисовский</t>
  </si>
  <si>
    <t xml:space="preserve">Валуйский </t>
  </si>
  <si>
    <t>Вейделевский</t>
  </si>
  <si>
    <t>Волоконовский</t>
  </si>
  <si>
    <t>Грайворонский</t>
  </si>
  <si>
    <t>Губкинский</t>
  </si>
  <si>
    <t>Ивнянский</t>
  </si>
  <si>
    <t>Корочанский</t>
  </si>
  <si>
    <t>Красненский</t>
  </si>
  <si>
    <t>Красногвардейский</t>
  </si>
  <si>
    <t>Краснояружский</t>
  </si>
  <si>
    <t>Новооскольский</t>
  </si>
  <si>
    <t>Прохоровский</t>
  </si>
  <si>
    <t>Ракитянский</t>
  </si>
  <si>
    <t>Ровеньский</t>
  </si>
  <si>
    <t>Чернянский</t>
  </si>
  <si>
    <t>Шебекинский</t>
  </si>
  <si>
    <t>Яковлевский</t>
  </si>
  <si>
    <t>г.Белгород</t>
  </si>
  <si>
    <t>г.Старый Оскол</t>
  </si>
  <si>
    <t>Итого</t>
  </si>
  <si>
    <t>Областной</t>
  </si>
  <si>
    <t>Всего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</si>
</sst>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1" applyFont="1" applyBorder="1" applyProtection="1">
      <protection locked="0"/>
    </xf>
    <xf numFmtId="165" fontId="2" fillId="0" borderId="0" xfId="0" applyNumberFormat="1" applyFont="1" applyBorder="1" applyAlignment="1"/>
    <xf numFmtId="0" fontId="2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Обычный_ПРАВИТЕЛЬСТВО-200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_&#1060;&#1080;&#1085;&#1072;&#1085;&#1089;&#1086;&#1074;/&#1057;&#1086;&#1090;&#1088;&#1091;&#1076;&#1085;&#1080;&#1082;&#1080;/502/&#1055;&#1056;&#1040;&#1042;&#1048;&#1058;&#1045;&#1051;&#1068;&#1057;&#1058;&#1042;&#1054;%202007-2015/2015%20&#1075;&#1086;&#1076;/&#1055;&#1088;&#1072;&#1074;&#1080;&#1090;&#1077;&#1083;&#1100;&#1089;&#1090;&#1074;&#1086;%20&#1085;&#1072;%201%20&#1080;&#1102;&#1083;&#1103;%202015%20%20&#1075;&#1086;&#1076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_&#1060;&#1080;&#1085;&#1072;&#1085;&#1089;&#1086;&#1074;/&#1057;&#1086;&#1090;&#1088;&#1091;&#1076;&#1085;&#1080;&#1082;&#1080;/502/&#1054;&#1058;&#1063;&#1045;&#1058;&#1067;%20&#1041;&#1059;&#1061;&#1043;&#1040;&#1051;&#1058;&#1045;&#1056;&#1048;&#1048;/2015%20&#1075;&#1086;&#1076;/&#1085;&#1072;&#1079;&#1085;&#1072;&#1095;&#1077;&#1085;&#1080;&#1103;%20&#1085;&#1072;%201%20&#1080;&#1102;&#1083;&#1103;%202015%20(1%20&#1087;&#1086;&#1083;&#1091;&#1075;&#1086;&#1076;&#1080;&#1077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_&#1060;&#1080;&#1085;&#1072;&#1085;&#1089;&#1086;&#1074;/&#1057;&#1086;&#1090;&#1088;&#1091;&#1076;&#1085;&#1080;&#1082;&#1080;/502/&#1054;&#1058;&#1063;&#1045;&#1058;&#1067;%20&#1041;&#1059;&#1061;&#1043;&#1040;&#1051;&#1058;&#1045;&#1056;&#1048;&#1048;/2015%20&#1075;&#1086;&#1076;/&#1048;&#1089;&#1087;&#1086;&#1083;&#1085;&#1077;&#1085;&#1086;%20&#1085;&#1072;%201%20&#1080;&#1102;&#1083;&#1103;%202015%20(1%20&#1087;&#1086;&#1083;&#1091;&#1075;&#1086;&#1076;&#1080;&#1077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_&#1060;&#1080;&#1085;&#1072;&#1085;&#1089;&#1086;&#1074;/&#1057;&#1086;&#1090;&#1088;&#1091;&#1076;&#1085;&#1080;&#1082;&#1080;/502/&#1054;&#1058;&#1063;&#1045;&#1058;&#1067;%20&#1041;&#1059;&#1061;&#1043;&#1040;&#1051;&#1058;&#1045;&#1056;&#1048;&#1048;/2014%20&#1075;&#1086;&#1076;/&#1080;&#1089;&#1087;&#1086;&#1083;&#1085;&#1077;&#1085;&#1086;%20&#1085;&#1072;%201%20&#1080;&#1102;&#1083;&#1103;%202014%20&#1075;&#1086;&#1076;&#1072;%20(1%20&#1087;&#1086;&#1083;&#1091;&#1075;&#1086;&#1076;&#1080;&#1077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чая (областной) "/>
      <sheetName val="рабочая(районы) "/>
      <sheetName val="Таблица Боровику"/>
      <sheetName val="Таблица 1"/>
      <sheetName val="Таблица №2"/>
      <sheetName val="Таблица №3 "/>
      <sheetName val="таблица 4"/>
      <sheetName val="таблица 4 а"/>
      <sheetName val="Таблица №5 "/>
      <sheetName val="Таблица №6"/>
    </sheetNames>
    <sheetDataSet>
      <sheetData sheetId="0"/>
      <sheetData sheetId="1">
        <row r="3">
          <cell r="B3" t="str">
            <v>План 2015 года</v>
          </cell>
        </row>
        <row r="28">
          <cell r="B28">
            <v>44019927</v>
          </cell>
          <cell r="E28">
            <v>19245625</v>
          </cell>
        </row>
      </sheetData>
      <sheetData sheetId="2"/>
      <sheetData sheetId="3"/>
      <sheetData sheetId="4"/>
      <sheetData sheetId="5"/>
      <sheetData sheetId="6">
        <row r="27">
          <cell r="B27">
            <v>17627502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C6">
            <v>603094000</v>
          </cell>
        </row>
        <row r="7">
          <cell r="C7">
            <v>1054186000</v>
          </cell>
        </row>
        <row r="8">
          <cell r="C8">
            <v>232734000</v>
          </cell>
        </row>
        <row r="9">
          <cell r="C9">
            <v>531635000</v>
          </cell>
        </row>
        <row r="10">
          <cell r="C10">
            <v>187486000</v>
          </cell>
        </row>
        <row r="11">
          <cell r="C11">
            <v>232130000</v>
          </cell>
        </row>
        <row r="12">
          <cell r="C12">
            <v>296884000</v>
          </cell>
        </row>
        <row r="13">
          <cell r="C13">
            <v>1749790000</v>
          </cell>
        </row>
        <row r="14">
          <cell r="C14">
            <v>226835000</v>
          </cell>
        </row>
        <row r="15">
          <cell r="C15">
            <v>448684000</v>
          </cell>
        </row>
        <row r="16">
          <cell r="C16">
            <v>112160000</v>
          </cell>
        </row>
        <row r="17">
          <cell r="C17">
            <v>344804000</v>
          </cell>
        </row>
        <row r="18">
          <cell r="C18">
            <v>191014000</v>
          </cell>
        </row>
        <row r="19">
          <cell r="C19">
            <v>418003000</v>
          </cell>
        </row>
        <row r="20">
          <cell r="C20">
            <v>319173000</v>
          </cell>
        </row>
        <row r="21">
          <cell r="C21">
            <v>333862000</v>
          </cell>
        </row>
        <row r="22">
          <cell r="C22">
            <v>213685000</v>
          </cell>
        </row>
        <row r="23">
          <cell r="C23">
            <v>335651000</v>
          </cell>
        </row>
        <row r="24">
          <cell r="C24">
            <v>694927000</v>
          </cell>
        </row>
        <row r="25">
          <cell r="C25">
            <v>530192360</v>
          </cell>
        </row>
        <row r="26">
          <cell r="C26">
            <v>4619089000</v>
          </cell>
        </row>
        <row r="27">
          <cell r="C27">
            <v>2453764000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D7">
            <v>285855822.87</v>
          </cell>
        </row>
        <row r="8">
          <cell r="D8">
            <v>474316922.54000002</v>
          </cell>
        </row>
        <row r="9">
          <cell r="D9">
            <v>111019060.23</v>
          </cell>
        </row>
        <row r="10">
          <cell r="D10">
            <v>238098842.28999999</v>
          </cell>
        </row>
        <row r="11">
          <cell r="D11">
            <v>89461901.430000007</v>
          </cell>
        </row>
        <row r="12">
          <cell r="D12">
            <v>105779790.84</v>
          </cell>
        </row>
        <row r="13">
          <cell r="D13">
            <v>125365128.39</v>
          </cell>
        </row>
        <row r="14">
          <cell r="D14">
            <v>722501649.44000006</v>
          </cell>
        </row>
        <row r="15">
          <cell r="D15">
            <v>103803740.47</v>
          </cell>
        </row>
        <row r="16">
          <cell r="D16">
            <v>209329706.96000001</v>
          </cell>
        </row>
        <row r="17">
          <cell r="D17">
            <v>47985045.509999998</v>
          </cell>
        </row>
        <row r="18">
          <cell r="D18">
            <v>149265923.03999999</v>
          </cell>
        </row>
        <row r="19">
          <cell r="D19">
            <v>97152166.219999999</v>
          </cell>
        </row>
        <row r="20">
          <cell r="D20">
            <v>194770896.34999999</v>
          </cell>
        </row>
        <row r="21">
          <cell r="D21">
            <v>145360485.96000001</v>
          </cell>
        </row>
        <row r="22">
          <cell r="D22">
            <v>197019496.87</v>
          </cell>
        </row>
        <row r="23">
          <cell r="D23">
            <v>99184450.489999995</v>
          </cell>
        </row>
        <row r="24">
          <cell r="D24">
            <v>160704900.41</v>
          </cell>
        </row>
        <row r="25">
          <cell r="D25">
            <v>333900050.97000003</v>
          </cell>
        </row>
        <row r="26">
          <cell r="D26">
            <v>256427445.38</v>
          </cell>
        </row>
        <row r="27">
          <cell r="D27">
            <v>1752519987.1900001</v>
          </cell>
        </row>
        <row r="28">
          <cell r="D28">
            <v>1228897734.05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C7">
            <v>270775992.07999998</v>
          </cell>
        </row>
        <row r="8">
          <cell r="C8">
            <v>338058352.72000003</v>
          </cell>
        </row>
        <row r="9">
          <cell r="C9">
            <v>106577104.65000001</v>
          </cell>
        </row>
        <row r="10">
          <cell r="C10">
            <v>243575794.94</v>
          </cell>
        </row>
        <row r="11">
          <cell r="C11">
            <v>76356179.109999999</v>
          </cell>
        </row>
        <row r="12">
          <cell r="C12">
            <v>97064237.530000001</v>
          </cell>
        </row>
        <row r="13">
          <cell r="C13">
            <v>114209094.48999999</v>
          </cell>
        </row>
        <row r="14">
          <cell r="C14">
            <v>717217163.91999996</v>
          </cell>
        </row>
        <row r="15">
          <cell r="C15">
            <v>95653461.620000005</v>
          </cell>
        </row>
        <row r="16">
          <cell r="C16">
            <v>188767740.09</v>
          </cell>
        </row>
        <row r="17">
          <cell r="C17">
            <v>48079159.93</v>
          </cell>
        </row>
        <row r="18">
          <cell r="C18">
            <v>137346413.37</v>
          </cell>
        </row>
        <row r="19">
          <cell r="C19">
            <v>80068056.760000005</v>
          </cell>
        </row>
        <row r="20">
          <cell r="C20">
            <v>185831015.91999999</v>
          </cell>
        </row>
        <row r="21">
          <cell r="C21">
            <v>125113601.89</v>
          </cell>
        </row>
        <row r="22">
          <cell r="C22">
            <v>146077461.83000001</v>
          </cell>
        </row>
        <row r="23">
          <cell r="C23">
            <v>88026976.530000001</v>
          </cell>
        </row>
        <row r="24">
          <cell r="C24">
            <v>143525670.15000001</v>
          </cell>
        </row>
        <row r="25">
          <cell r="C25">
            <v>276827537.58999997</v>
          </cell>
        </row>
        <row r="26">
          <cell r="C26">
            <v>242128184.53999999</v>
          </cell>
        </row>
        <row r="27">
          <cell r="C27">
            <v>1768610606.3</v>
          </cell>
        </row>
        <row r="28">
          <cell r="C28">
            <v>1055371261.99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topLeftCell="A16" workbookViewId="0">
      <selection activeCell="G38" sqref="G38"/>
    </sheetView>
  </sheetViews>
  <sheetFormatPr defaultRowHeight="16.5"/>
  <cols>
    <col min="1" max="1" width="5.28515625" style="1" customWidth="1"/>
    <col min="2" max="2" width="22.42578125" style="1" customWidth="1"/>
    <col min="3" max="3" width="13" style="1" customWidth="1"/>
    <col min="4" max="4" width="16.42578125" style="1" customWidth="1"/>
    <col min="5" max="5" width="15.5703125" style="1" customWidth="1"/>
    <col min="6" max="6" width="15.85546875" style="1" customWidth="1"/>
    <col min="7" max="7" width="14.42578125" style="1" customWidth="1"/>
    <col min="8" max="256" width="9.140625" style="1"/>
    <col min="257" max="257" width="5.28515625" style="1" customWidth="1"/>
    <col min="258" max="258" width="22.42578125" style="1" customWidth="1"/>
    <col min="259" max="259" width="13" style="1" customWidth="1"/>
    <col min="260" max="260" width="16.42578125" style="1" customWidth="1"/>
    <col min="261" max="261" width="15.5703125" style="1" customWidth="1"/>
    <col min="262" max="262" width="15.85546875" style="1" customWidth="1"/>
    <col min="263" max="263" width="14.42578125" style="1" customWidth="1"/>
    <col min="264" max="512" width="9.140625" style="1"/>
    <col min="513" max="513" width="5.28515625" style="1" customWidth="1"/>
    <col min="514" max="514" width="22.42578125" style="1" customWidth="1"/>
    <col min="515" max="515" width="13" style="1" customWidth="1"/>
    <col min="516" max="516" width="16.42578125" style="1" customWidth="1"/>
    <col min="517" max="517" width="15.5703125" style="1" customWidth="1"/>
    <col min="518" max="518" width="15.85546875" style="1" customWidth="1"/>
    <col min="519" max="519" width="14.42578125" style="1" customWidth="1"/>
    <col min="520" max="768" width="9.140625" style="1"/>
    <col min="769" max="769" width="5.28515625" style="1" customWidth="1"/>
    <col min="770" max="770" width="22.42578125" style="1" customWidth="1"/>
    <col min="771" max="771" width="13" style="1" customWidth="1"/>
    <col min="772" max="772" width="16.42578125" style="1" customWidth="1"/>
    <col min="773" max="773" width="15.5703125" style="1" customWidth="1"/>
    <col min="774" max="774" width="15.85546875" style="1" customWidth="1"/>
    <col min="775" max="775" width="14.42578125" style="1" customWidth="1"/>
    <col min="776" max="1024" width="9.140625" style="1"/>
    <col min="1025" max="1025" width="5.28515625" style="1" customWidth="1"/>
    <col min="1026" max="1026" width="22.42578125" style="1" customWidth="1"/>
    <col min="1027" max="1027" width="13" style="1" customWidth="1"/>
    <col min="1028" max="1028" width="16.42578125" style="1" customWidth="1"/>
    <col min="1029" max="1029" width="15.5703125" style="1" customWidth="1"/>
    <col min="1030" max="1030" width="15.85546875" style="1" customWidth="1"/>
    <col min="1031" max="1031" width="14.42578125" style="1" customWidth="1"/>
    <col min="1032" max="1280" width="9.140625" style="1"/>
    <col min="1281" max="1281" width="5.28515625" style="1" customWidth="1"/>
    <col min="1282" max="1282" width="22.42578125" style="1" customWidth="1"/>
    <col min="1283" max="1283" width="13" style="1" customWidth="1"/>
    <col min="1284" max="1284" width="16.42578125" style="1" customWidth="1"/>
    <col min="1285" max="1285" width="15.5703125" style="1" customWidth="1"/>
    <col min="1286" max="1286" width="15.85546875" style="1" customWidth="1"/>
    <col min="1287" max="1287" width="14.42578125" style="1" customWidth="1"/>
    <col min="1288" max="1536" width="9.140625" style="1"/>
    <col min="1537" max="1537" width="5.28515625" style="1" customWidth="1"/>
    <col min="1538" max="1538" width="22.42578125" style="1" customWidth="1"/>
    <col min="1539" max="1539" width="13" style="1" customWidth="1"/>
    <col min="1540" max="1540" width="16.42578125" style="1" customWidth="1"/>
    <col min="1541" max="1541" width="15.5703125" style="1" customWidth="1"/>
    <col min="1542" max="1542" width="15.85546875" style="1" customWidth="1"/>
    <col min="1543" max="1543" width="14.42578125" style="1" customWidth="1"/>
    <col min="1544" max="1792" width="9.140625" style="1"/>
    <col min="1793" max="1793" width="5.28515625" style="1" customWidth="1"/>
    <col min="1794" max="1794" width="22.42578125" style="1" customWidth="1"/>
    <col min="1795" max="1795" width="13" style="1" customWidth="1"/>
    <col min="1796" max="1796" width="16.42578125" style="1" customWidth="1"/>
    <col min="1797" max="1797" width="15.5703125" style="1" customWidth="1"/>
    <col min="1798" max="1798" width="15.85546875" style="1" customWidth="1"/>
    <col min="1799" max="1799" width="14.42578125" style="1" customWidth="1"/>
    <col min="1800" max="2048" width="9.140625" style="1"/>
    <col min="2049" max="2049" width="5.28515625" style="1" customWidth="1"/>
    <col min="2050" max="2050" width="22.42578125" style="1" customWidth="1"/>
    <col min="2051" max="2051" width="13" style="1" customWidth="1"/>
    <col min="2052" max="2052" width="16.42578125" style="1" customWidth="1"/>
    <col min="2053" max="2053" width="15.5703125" style="1" customWidth="1"/>
    <col min="2054" max="2054" width="15.85546875" style="1" customWidth="1"/>
    <col min="2055" max="2055" width="14.42578125" style="1" customWidth="1"/>
    <col min="2056" max="2304" width="9.140625" style="1"/>
    <col min="2305" max="2305" width="5.28515625" style="1" customWidth="1"/>
    <col min="2306" max="2306" width="22.42578125" style="1" customWidth="1"/>
    <col min="2307" max="2307" width="13" style="1" customWidth="1"/>
    <col min="2308" max="2308" width="16.42578125" style="1" customWidth="1"/>
    <col min="2309" max="2309" width="15.5703125" style="1" customWidth="1"/>
    <col min="2310" max="2310" width="15.85546875" style="1" customWidth="1"/>
    <col min="2311" max="2311" width="14.42578125" style="1" customWidth="1"/>
    <col min="2312" max="2560" width="9.140625" style="1"/>
    <col min="2561" max="2561" width="5.28515625" style="1" customWidth="1"/>
    <col min="2562" max="2562" width="22.42578125" style="1" customWidth="1"/>
    <col min="2563" max="2563" width="13" style="1" customWidth="1"/>
    <col min="2564" max="2564" width="16.42578125" style="1" customWidth="1"/>
    <col min="2565" max="2565" width="15.5703125" style="1" customWidth="1"/>
    <col min="2566" max="2566" width="15.85546875" style="1" customWidth="1"/>
    <col min="2567" max="2567" width="14.42578125" style="1" customWidth="1"/>
    <col min="2568" max="2816" width="9.140625" style="1"/>
    <col min="2817" max="2817" width="5.28515625" style="1" customWidth="1"/>
    <col min="2818" max="2818" width="22.42578125" style="1" customWidth="1"/>
    <col min="2819" max="2819" width="13" style="1" customWidth="1"/>
    <col min="2820" max="2820" width="16.42578125" style="1" customWidth="1"/>
    <col min="2821" max="2821" width="15.5703125" style="1" customWidth="1"/>
    <col min="2822" max="2822" width="15.85546875" style="1" customWidth="1"/>
    <col min="2823" max="2823" width="14.42578125" style="1" customWidth="1"/>
    <col min="2824" max="3072" width="9.140625" style="1"/>
    <col min="3073" max="3073" width="5.28515625" style="1" customWidth="1"/>
    <col min="3074" max="3074" width="22.42578125" style="1" customWidth="1"/>
    <col min="3075" max="3075" width="13" style="1" customWidth="1"/>
    <col min="3076" max="3076" width="16.42578125" style="1" customWidth="1"/>
    <col min="3077" max="3077" width="15.5703125" style="1" customWidth="1"/>
    <col min="3078" max="3078" width="15.85546875" style="1" customWidth="1"/>
    <col min="3079" max="3079" width="14.42578125" style="1" customWidth="1"/>
    <col min="3080" max="3328" width="9.140625" style="1"/>
    <col min="3329" max="3329" width="5.28515625" style="1" customWidth="1"/>
    <col min="3330" max="3330" width="22.42578125" style="1" customWidth="1"/>
    <col min="3331" max="3331" width="13" style="1" customWidth="1"/>
    <col min="3332" max="3332" width="16.42578125" style="1" customWidth="1"/>
    <col min="3333" max="3333" width="15.5703125" style="1" customWidth="1"/>
    <col min="3334" max="3334" width="15.85546875" style="1" customWidth="1"/>
    <col min="3335" max="3335" width="14.42578125" style="1" customWidth="1"/>
    <col min="3336" max="3584" width="9.140625" style="1"/>
    <col min="3585" max="3585" width="5.28515625" style="1" customWidth="1"/>
    <col min="3586" max="3586" width="22.42578125" style="1" customWidth="1"/>
    <col min="3587" max="3587" width="13" style="1" customWidth="1"/>
    <col min="3588" max="3588" width="16.42578125" style="1" customWidth="1"/>
    <col min="3589" max="3589" width="15.5703125" style="1" customWidth="1"/>
    <col min="3590" max="3590" width="15.85546875" style="1" customWidth="1"/>
    <col min="3591" max="3591" width="14.42578125" style="1" customWidth="1"/>
    <col min="3592" max="3840" width="9.140625" style="1"/>
    <col min="3841" max="3841" width="5.28515625" style="1" customWidth="1"/>
    <col min="3842" max="3842" width="22.42578125" style="1" customWidth="1"/>
    <col min="3843" max="3843" width="13" style="1" customWidth="1"/>
    <col min="3844" max="3844" width="16.42578125" style="1" customWidth="1"/>
    <col min="3845" max="3845" width="15.5703125" style="1" customWidth="1"/>
    <col min="3846" max="3846" width="15.85546875" style="1" customWidth="1"/>
    <col min="3847" max="3847" width="14.42578125" style="1" customWidth="1"/>
    <col min="3848" max="4096" width="9.140625" style="1"/>
    <col min="4097" max="4097" width="5.28515625" style="1" customWidth="1"/>
    <col min="4098" max="4098" width="22.42578125" style="1" customWidth="1"/>
    <col min="4099" max="4099" width="13" style="1" customWidth="1"/>
    <col min="4100" max="4100" width="16.42578125" style="1" customWidth="1"/>
    <col min="4101" max="4101" width="15.5703125" style="1" customWidth="1"/>
    <col min="4102" max="4102" width="15.85546875" style="1" customWidth="1"/>
    <col min="4103" max="4103" width="14.42578125" style="1" customWidth="1"/>
    <col min="4104" max="4352" width="9.140625" style="1"/>
    <col min="4353" max="4353" width="5.28515625" style="1" customWidth="1"/>
    <col min="4354" max="4354" width="22.42578125" style="1" customWidth="1"/>
    <col min="4355" max="4355" width="13" style="1" customWidth="1"/>
    <col min="4356" max="4356" width="16.42578125" style="1" customWidth="1"/>
    <col min="4357" max="4357" width="15.5703125" style="1" customWidth="1"/>
    <col min="4358" max="4358" width="15.85546875" style="1" customWidth="1"/>
    <col min="4359" max="4359" width="14.42578125" style="1" customWidth="1"/>
    <col min="4360" max="4608" width="9.140625" style="1"/>
    <col min="4609" max="4609" width="5.28515625" style="1" customWidth="1"/>
    <col min="4610" max="4610" width="22.42578125" style="1" customWidth="1"/>
    <col min="4611" max="4611" width="13" style="1" customWidth="1"/>
    <col min="4612" max="4612" width="16.42578125" style="1" customWidth="1"/>
    <col min="4613" max="4613" width="15.5703125" style="1" customWidth="1"/>
    <col min="4614" max="4614" width="15.85546875" style="1" customWidth="1"/>
    <col min="4615" max="4615" width="14.42578125" style="1" customWidth="1"/>
    <col min="4616" max="4864" width="9.140625" style="1"/>
    <col min="4865" max="4865" width="5.28515625" style="1" customWidth="1"/>
    <col min="4866" max="4866" width="22.42578125" style="1" customWidth="1"/>
    <col min="4867" max="4867" width="13" style="1" customWidth="1"/>
    <col min="4868" max="4868" width="16.42578125" style="1" customWidth="1"/>
    <col min="4869" max="4869" width="15.5703125" style="1" customWidth="1"/>
    <col min="4870" max="4870" width="15.85546875" style="1" customWidth="1"/>
    <col min="4871" max="4871" width="14.42578125" style="1" customWidth="1"/>
    <col min="4872" max="5120" width="9.140625" style="1"/>
    <col min="5121" max="5121" width="5.28515625" style="1" customWidth="1"/>
    <col min="5122" max="5122" width="22.42578125" style="1" customWidth="1"/>
    <col min="5123" max="5123" width="13" style="1" customWidth="1"/>
    <col min="5124" max="5124" width="16.42578125" style="1" customWidth="1"/>
    <col min="5125" max="5125" width="15.5703125" style="1" customWidth="1"/>
    <col min="5126" max="5126" width="15.85546875" style="1" customWidth="1"/>
    <col min="5127" max="5127" width="14.42578125" style="1" customWidth="1"/>
    <col min="5128" max="5376" width="9.140625" style="1"/>
    <col min="5377" max="5377" width="5.28515625" style="1" customWidth="1"/>
    <col min="5378" max="5378" width="22.42578125" style="1" customWidth="1"/>
    <col min="5379" max="5379" width="13" style="1" customWidth="1"/>
    <col min="5380" max="5380" width="16.42578125" style="1" customWidth="1"/>
    <col min="5381" max="5381" width="15.5703125" style="1" customWidth="1"/>
    <col min="5382" max="5382" width="15.85546875" style="1" customWidth="1"/>
    <col min="5383" max="5383" width="14.42578125" style="1" customWidth="1"/>
    <col min="5384" max="5632" width="9.140625" style="1"/>
    <col min="5633" max="5633" width="5.28515625" style="1" customWidth="1"/>
    <col min="5634" max="5634" width="22.42578125" style="1" customWidth="1"/>
    <col min="5635" max="5635" width="13" style="1" customWidth="1"/>
    <col min="5636" max="5636" width="16.42578125" style="1" customWidth="1"/>
    <col min="5637" max="5637" width="15.5703125" style="1" customWidth="1"/>
    <col min="5638" max="5638" width="15.85546875" style="1" customWidth="1"/>
    <col min="5639" max="5639" width="14.42578125" style="1" customWidth="1"/>
    <col min="5640" max="5888" width="9.140625" style="1"/>
    <col min="5889" max="5889" width="5.28515625" style="1" customWidth="1"/>
    <col min="5890" max="5890" width="22.42578125" style="1" customWidth="1"/>
    <col min="5891" max="5891" width="13" style="1" customWidth="1"/>
    <col min="5892" max="5892" width="16.42578125" style="1" customWidth="1"/>
    <col min="5893" max="5893" width="15.5703125" style="1" customWidth="1"/>
    <col min="5894" max="5894" width="15.85546875" style="1" customWidth="1"/>
    <col min="5895" max="5895" width="14.42578125" style="1" customWidth="1"/>
    <col min="5896" max="6144" width="9.140625" style="1"/>
    <col min="6145" max="6145" width="5.28515625" style="1" customWidth="1"/>
    <col min="6146" max="6146" width="22.42578125" style="1" customWidth="1"/>
    <col min="6147" max="6147" width="13" style="1" customWidth="1"/>
    <col min="6148" max="6148" width="16.42578125" style="1" customWidth="1"/>
    <col min="6149" max="6149" width="15.5703125" style="1" customWidth="1"/>
    <col min="6150" max="6150" width="15.85546875" style="1" customWidth="1"/>
    <col min="6151" max="6151" width="14.42578125" style="1" customWidth="1"/>
    <col min="6152" max="6400" width="9.140625" style="1"/>
    <col min="6401" max="6401" width="5.28515625" style="1" customWidth="1"/>
    <col min="6402" max="6402" width="22.42578125" style="1" customWidth="1"/>
    <col min="6403" max="6403" width="13" style="1" customWidth="1"/>
    <col min="6404" max="6404" width="16.42578125" style="1" customWidth="1"/>
    <col min="6405" max="6405" width="15.5703125" style="1" customWidth="1"/>
    <col min="6406" max="6406" width="15.85546875" style="1" customWidth="1"/>
    <col min="6407" max="6407" width="14.42578125" style="1" customWidth="1"/>
    <col min="6408" max="6656" width="9.140625" style="1"/>
    <col min="6657" max="6657" width="5.28515625" style="1" customWidth="1"/>
    <col min="6658" max="6658" width="22.42578125" style="1" customWidth="1"/>
    <col min="6659" max="6659" width="13" style="1" customWidth="1"/>
    <col min="6660" max="6660" width="16.42578125" style="1" customWidth="1"/>
    <col min="6661" max="6661" width="15.5703125" style="1" customWidth="1"/>
    <col min="6662" max="6662" width="15.85546875" style="1" customWidth="1"/>
    <col min="6663" max="6663" width="14.42578125" style="1" customWidth="1"/>
    <col min="6664" max="6912" width="9.140625" style="1"/>
    <col min="6913" max="6913" width="5.28515625" style="1" customWidth="1"/>
    <col min="6914" max="6914" width="22.42578125" style="1" customWidth="1"/>
    <col min="6915" max="6915" width="13" style="1" customWidth="1"/>
    <col min="6916" max="6916" width="16.42578125" style="1" customWidth="1"/>
    <col min="6917" max="6917" width="15.5703125" style="1" customWidth="1"/>
    <col min="6918" max="6918" width="15.85546875" style="1" customWidth="1"/>
    <col min="6919" max="6919" width="14.42578125" style="1" customWidth="1"/>
    <col min="6920" max="7168" width="9.140625" style="1"/>
    <col min="7169" max="7169" width="5.28515625" style="1" customWidth="1"/>
    <col min="7170" max="7170" width="22.42578125" style="1" customWidth="1"/>
    <col min="7171" max="7171" width="13" style="1" customWidth="1"/>
    <col min="7172" max="7172" width="16.42578125" style="1" customWidth="1"/>
    <col min="7173" max="7173" width="15.5703125" style="1" customWidth="1"/>
    <col min="7174" max="7174" width="15.85546875" style="1" customWidth="1"/>
    <col min="7175" max="7175" width="14.42578125" style="1" customWidth="1"/>
    <col min="7176" max="7424" width="9.140625" style="1"/>
    <col min="7425" max="7425" width="5.28515625" style="1" customWidth="1"/>
    <col min="7426" max="7426" width="22.42578125" style="1" customWidth="1"/>
    <col min="7427" max="7427" width="13" style="1" customWidth="1"/>
    <col min="7428" max="7428" width="16.42578125" style="1" customWidth="1"/>
    <col min="7429" max="7429" width="15.5703125" style="1" customWidth="1"/>
    <col min="7430" max="7430" width="15.85546875" style="1" customWidth="1"/>
    <col min="7431" max="7431" width="14.42578125" style="1" customWidth="1"/>
    <col min="7432" max="7680" width="9.140625" style="1"/>
    <col min="7681" max="7681" width="5.28515625" style="1" customWidth="1"/>
    <col min="7682" max="7682" width="22.42578125" style="1" customWidth="1"/>
    <col min="7683" max="7683" width="13" style="1" customWidth="1"/>
    <col min="7684" max="7684" width="16.42578125" style="1" customWidth="1"/>
    <col min="7685" max="7685" width="15.5703125" style="1" customWidth="1"/>
    <col min="7686" max="7686" width="15.85546875" style="1" customWidth="1"/>
    <col min="7687" max="7687" width="14.42578125" style="1" customWidth="1"/>
    <col min="7688" max="7936" width="9.140625" style="1"/>
    <col min="7937" max="7937" width="5.28515625" style="1" customWidth="1"/>
    <col min="7938" max="7938" width="22.42578125" style="1" customWidth="1"/>
    <col min="7939" max="7939" width="13" style="1" customWidth="1"/>
    <col min="7940" max="7940" width="16.42578125" style="1" customWidth="1"/>
    <col min="7941" max="7941" width="15.5703125" style="1" customWidth="1"/>
    <col min="7942" max="7942" width="15.85546875" style="1" customWidth="1"/>
    <col min="7943" max="7943" width="14.42578125" style="1" customWidth="1"/>
    <col min="7944" max="8192" width="9.140625" style="1"/>
    <col min="8193" max="8193" width="5.28515625" style="1" customWidth="1"/>
    <col min="8194" max="8194" width="22.42578125" style="1" customWidth="1"/>
    <col min="8195" max="8195" width="13" style="1" customWidth="1"/>
    <col min="8196" max="8196" width="16.42578125" style="1" customWidth="1"/>
    <col min="8197" max="8197" width="15.5703125" style="1" customWidth="1"/>
    <col min="8198" max="8198" width="15.85546875" style="1" customWidth="1"/>
    <col min="8199" max="8199" width="14.42578125" style="1" customWidth="1"/>
    <col min="8200" max="8448" width="9.140625" style="1"/>
    <col min="8449" max="8449" width="5.28515625" style="1" customWidth="1"/>
    <col min="8450" max="8450" width="22.42578125" style="1" customWidth="1"/>
    <col min="8451" max="8451" width="13" style="1" customWidth="1"/>
    <col min="8452" max="8452" width="16.42578125" style="1" customWidth="1"/>
    <col min="8453" max="8453" width="15.5703125" style="1" customWidth="1"/>
    <col min="8454" max="8454" width="15.85546875" style="1" customWidth="1"/>
    <col min="8455" max="8455" width="14.42578125" style="1" customWidth="1"/>
    <col min="8456" max="8704" width="9.140625" style="1"/>
    <col min="8705" max="8705" width="5.28515625" style="1" customWidth="1"/>
    <col min="8706" max="8706" width="22.42578125" style="1" customWidth="1"/>
    <col min="8707" max="8707" width="13" style="1" customWidth="1"/>
    <col min="8708" max="8708" width="16.42578125" style="1" customWidth="1"/>
    <col min="8709" max="8709" width="15.5703125" style="1" customWidth="1"/>
    <col min="8710" max="8710" width="15.85546875" style="1" customWidth="1"/>
    <col min="8711" max="8711" width="14.42578125" style="1" customWidth="1"/>
    <col min="8712" max="8960" width="9.140625" style="1"/>
    <col min="8961" max="8961" width="5.28515625" style="1" customWidth="1"/>
    <col min="8962" max="8962" width="22.42578125" style="1" customWidth="1"/>
    <col min="8963" max="8963" width="13" style="1" customWidth="1"/>
    <col min="8964" max="8964" width="16.42578125" style="1" customWidth="1"/>
    <col min="8965" max="8965" width="15.5703125" style="1" customWidth="1"/>
    <col min="8966" max="8966" width="15.85546875" style="1" customWidth="1"/>
    <col min="8967" max="8967" width="14.42578125" style="1" customWidth="1"/>
    <col min="8968" max="9216" width="9.140625" style="1"/>
    <col min="9217" max="9217" width="5.28515625" style="1" customWidth="1"/>
    <col min="9218" max="9218" width="22.42578125" style="1" customWidth="1"/>
    <col min="9219" max="9219" width="13" style="1" customWidth="1"/>
    <col min="9220" max="9220" width="16.42578125" style="1" customWidth="1"/>
    <col min="9221" max="9221" width="15.5703125" style="1" customWidth="1"/>
    <col min="9222" max="9222" width="15.85546875" style="1" customWidth="1"/>
    <col min="9223" max="9223" width="14.42578125" style="1" customWidth="1"/>
    <col min="9224" max="9472" width="9.140625" style="1"/>
    <col min="9473" max="9473" width="5.28515625" style="1" customWidth="1"/>
    <col min="9474" max="9474" width="22.42578125" style="1" customWidth="1"/>
    <col min="9475" max="9475" width="13" style="1" customWidth="1"/>
    <col min="9476" max="9476" width="16.42578125" style="1" customWidth="1"/>
    <col min="9477" max="9477" width="15.5703125" style="1" customWidth="1"/>
    <col min="9478" max="9478" width="15.85546875" style="1" customWidth="1"/>
    <col min="9479" max="9479" width="14.42578125" style="1" customWidth="1"/>
    <col min="9480" max="9728" width="9.140625" style="1"/>
    <col min="9729" max="9729" width="5.28515625" style="1" customWidth="1"/>
    <col min="9730" max="9730" width="22.42578125" style="1" customWidth="1"/>
    <col min="9731" max="9731" width="13" style="1" customWidth="1"/>
    <col min="9732" max="9732" width="16.42578125" style="1" customWidth="1"/>
    <col min="9733" max="9733" width="15.5703125" style="1" customWidth="1"/>
    <col min="9734" max="9734" width="15.85546875" style="1" customWidth="1"/>
    <col min="9735" max="9735" width="14.42578125" style="1" customWidth="1"/>
    <col min="9736" max="9984" width="9.140625" style="1"/>
    <col min="9985" max="9985" width="5.28515625" style="1" customWidth="1"/>
    <col min="9986" max="9986" width="22.42578125" style="1" customWidth="1"/>
    <col min="9987" max="9987" width="13" style="1" customWidth="1"/>
    <col min="9988" max="9988" width="16.42578125" style="1" customWidth="1"/>
    <col min="9989" max="9989" width="15.5703125" style="1" customWidth="1"/>
    <col min="9990" max="9990" width="15.85546875" style="1" customWidth="1"/>
    <col min="9991" max="9991" width="14.42578125" style="1" customWidth="1"/>
    <col min="9992" max="10240" width="9.140625" style="1"/>
    <col min="10241" max="10241" width="5.28515625" style="1" customWidth="1"/>
    <col min="10242" max="10242" width="22.42578125" style="1" customWidth="1"/>
    <col min="10243" max="10243" width="13" style="1" customWidth="1"/>
    <col min="10244" max="10244" width="16.42578125" style="1" customWidth="1"/>
    <col min="10245" max="10245" width="15.5703125" style="1" customWidth="1"/>
    <col min="10246" max="10246" width="15.85546875" style="1" customWidth="1"/>
    <col min="10247" max="10247" width="14.42578125" style="1" customWidth="1"/>
    <col min="10248" max="10496" width="9.140625" style="1"/>
    <col min="10497" max="10497" width="5.28515625" style="1" customWidth="1"/>
    <col min="10498" max="10498" width="22.42578125" style="1" customWidth="1"/>
    <col min="10499" max="10499" width="13" style="1" customWidth="1"/>
    <col min="10500" max="10500" width="16.42578125" style="1" customWidth="1"/>
    <col min="10501" max="10501" width="15.5703125" style="1" customWidth="1"/>
    <col min="10502" max="10502" width="15.85546875" style="1" customWidth="1"/>
    <col min="10503" max="10503" width="14.42578125" style="1" customWidth="1"/>
    <col min="10504" max="10752" width="9.140625" style="1"/>
    <col min="10753" max="10753" width="5.28515625" style="1" customWidth="1"/>
    <col min="10754" max="10754" width="22.42578125" style="1" customWidth="1"/>
    <col min="10755" max="10755" width="13" style="1" customWidth="1"/>
    <col min="10756" max="10756" width="16.42578125" style="1" customWidth="1"/>
    <col min="10757" max="10757" width="15.5703125" style="1" customWidth="1"/>
    <col min="10758" max="10758" width="15.85546875" style="1" customWidth="1"/>
    <col min="10759" max="10759" width="14.42578125" style="1" customWidth="1"/>
    <col min="10760" max="11008" width="9.140625" style="1"/>
    <col min="11009" max="11009" width="5.28515625" style="1" customWidth="1"/>
    <col min="11010" max="11010" width="22.42578125" style="1" customWidth="1"/>
    <col min="11011" max="11011" width="13" style="1" customWidth="1"/>
    <col min="11012" max="11012" width="16.42578125" style="1" customWidth="1"/>
    <col min="11013" max="11013" width="15.5703125" style="1" customWidth="1"/>
    <col min="11014" max="11014" width="15.85546875" style="1" customWidth="1"/>
    <col min="11015" max="11015" width="14.42578125" style="1" customWidth="1"/>
    <col min="11016" max="11264" width="9.140625" style="1"/>
    <col min="11265" max="11265" width="5.28515625" style="1" customWidth="1"/>
    <col min="11266" max="11266" width="22.42578125" style="1" customWidth="1"/>
    <col min="11267" max="11267" width="13" style="1" customWidth="1"/>
    <col min="11268" max="11268" width="16.42578125" style="1" customWidth="1"/>
    <col min="11269" max="11269" width="15.5703125" style="1" customWidth="1"/>
    <col min="11270" max="11270" width="15.85546875" style="1" customWidth="1"/>
    <col min="11271" max="11271" width="14.42578125" style="1" customWidth="1"/>
    <col min="11272" max="11520" width="9.140625" style="1"/>
    <col min="11521" max="11521" width="5.28515625" style="1" customWidth="1"/>
    <col min="11522" max="11522" width="22.42578125" style="1" customWidth="1"/>
    <col min="11523" max="11523" width="13" style="1" customWidth="1"/>
    <col min="11524" max="11524" width="16.42578125" style="1" customWidth="1"/>
    <col min="11525" max="11525" width="15.5703125" style="1" customWidth="1"/>
    <col min="11526" max="11526" width="15.85546875" style="1" customWidth="1"/>
    <col min="11527" max="11527" width="14.42578125" style="1" customWidth="1"/>
    <col min="11528" max="11776" width="9.140625" style="1"/>
    <col min="11777" max="11777" width="5.28515625" style="1" customWidth="1"/>
    <col min="11778" max="11778" width="22.42578125" style="1" customWidth="1"/>
    <col min="11779" max="11779" width="13" style="1" customWidth="1"/>
    <col min="11780" max="11780" width="16.42578125" style="1" customWidth="1"/>
    <col min="11781" max="11781" width="15.5703125" style="1" customWidth="1"/>
    <col min="11782" max="11782" width="15.85546875" style="1" customWidth="1"/>
    <col min="11783" max="11783" width="14.42578125" style="1" customWidth="1"/>
    <col min="11784" max="12032" width="9.140625" style="1"/>
    <col min="12033" max="12033" width="5.28515625" style="1" customWidth="1"/>
    <col min="12034" max="12034" width="22.42578125" style="1" customWidth="1"/>
    <col min="12035" max="12035" width="13" style="1" customWidth="1"/>
    <col min="12036" max="12036" width="16.42578125" style="1" customWidth="1"/>
    <col min="12037" max="12037" width="15.5703125" style="1" customWidth="1"/>
    <col min="12038" max="12038" width="15.85546875" style="1" customWidth="1"/>
    <col min="12039" max="12039" width="14.42578125" style="1" customWidth="1"/>
    <col min="12040" max="12288" width="9.140625" style="1"/>
    <col min="12289" max="12289" width="5.28515625" style="1" customWidth="1"/>
    <col min="12290" max="12290" width="22.42578125" style="1" customWidth="1"/>
    <col min="12291" max="12291" width="13" style="1" customWidth="1"/>
    <col min="12292" max="12292" width="16.42578125" style="1" customWidth="1"/>
    <col min="12293" max="12293" width="15.5703125" style="1" customWidth="1"/>
    <col min="12294" max="12294" width="15.85546875" style="1" customWidth="1"/>
    <col min="12295" max="12295" width="14.42578125" style="1" customWidth="1"/>
    <col min="12296" max="12544" width="9.140625" style="1"/>
    <col min="12545" max="12545" width="5.28515625" style="1" customWidth="1"/>
    <col min="12546" max="12546" width="22.42578125" style="1" customWidth="1"/>
    <col min="12547" max="12547" width="13" style="1" customWidth="1"/>
    <col min="12548" max="12548" width="16.42578125" style="1" customWidth="1"/>
    <col min="12549" max="12549" width="15.5703125" style="1" customWidth="1"/>
    <col min="12550" max="12550" width="15.85546875" style="1" customWidth="1"/>
    <col min="12551" max="12551" width="14.42578125" style="1" customWidth="1"/>
    <col min="12552" max="12800" width="9.140625" style="1"/>
    <col min="12801" max="12801" width="5.28515625" style="1" customWidth="1"/>
    <col min="12802" max="12802" width="22.42578125" style="1" customWidth="1"/>
    <col min="12803" max="12803" width="13" style="1" customWidth="1"/>
    <col min="12804" max="12804" width="16.42578125" style="1" customWidth="1"/>
    <col min="12805" max="12805" width="15.5703125" style="1" customWidth="1"/>
    <col min="12806" max="12806" width="15.85546875" style="1" customWidth="1"/>
    <col min="12807" max="12807" width="14.42578125" style="1" customWidth="1"/>
    <col min="12808" max="13056" width="9.140625" style="1"/>
    <col min="13057" max="13057" width="5.28515625" style="1" customWidth="1"/>
    <col min="13058" max="13058" width="22.42578125" style="1" customWidth="1"/>
    <col min="13059" max="13059" width="13" style="1" customWidth="1"/>
    <col min="13060" max="13060" width="16.42578125" style="1" customWidth="1"/>
    <col min="13061" max="13061" width="15.5703125" style="1" customWidth="1"/>
    <col min="13062" max="13062" width="15.85546875" style="1" customWidth="1"/>
    <col min="13063" max="13063" width="14.42578125" style="1" customWidth="1"/>
    <col min="13064" max="13312" width="9.140625" style="1"/>
    <col min="13313" max="13313" width="5.28515625" style="1" customWidth="1"/>
    <col min="13314" max="13314" width="22.42578125" style="1" customWidth="1"/>
    <col min="13315" max="13315" width="13" style="1" customWidth="1"/>
    <col min="13316" max="13316" width="16.42578125" style="1" customWidth="1"/>
    <col min="13317" max="13317" width="15.5703125" style="1" customWidth="1"/>
    <col min="13318" max="13318" width="15.85546875" style="1" customWidth="1"/>
    <col min="13319" max="13319" width="14.42578125" style="1" customWidth="1"/>
    <col min="13320" max="13568" width="9.140625" style="1"/>
    <col min="13569" max="13569" width="5.28515625" style="1" customWidth="1"/>
    <col min="13570" max="13570" width="22.42578125" style="1" customWidth="1"/>
    <col min="13571" max="13571" width="13" style="1" customWidth="1"/>
    <col min="13572" max="13572" width="16.42578125" style="1" customWidth="1"/>
    <col min="13573" max="13573" width="15.5703125" style="1" customWidth="1"/>
    <col min="13574" max="13574" width="15.85546875" style="1" customWidth="1"/>
    <col min="13575" max="13575" width="14.42578125" style="1" customWidth="1"/>
    <col min="13576" max="13824" width="9.140625" style="1"/>
    <col min="13825" max="13825" width="5.28515625" style="1" customWidth="1"/>
    <col min="13826" max="13826" width="22.42578125" style="1" customWidth="1"/>
    <col min="13827" max="13827" width="13" style="1" customWidth="1"/>
    <col min="13828" max="13828" width="16.42578125" style="1" customWidth="1"/>
    <col min="13829" max="13829" width="15.5703125" style="1" customWidth="1"/>
    <col min="13830" max="13830" width="15.85546875" style="1" customWidth="1"/>
    <col min="13831" max="13831" width="14.42578125" style="1" customWidth="1"/>
    <col min="13832" max="14080" width="9.140625" style="1"/>
    <col min="14081" max="14081" width="5.28515625" style="1" customWidth="1"/>
    <col min="14082" max="14082" width="22.42578125" style="1" customWidth="1"/>
    <col min="14083" max="14083" width="13" style="1" customWidth="1"/>
    <col min="14084" max="14084" width="16.42578125" style="1" customWidth="1"/>
    <col min="14085" max="14085" width="15.5703125" style="1" customWidth="1"/>
    <col min="14086" max="14086" width="15.85546875" style="1" customWidth="1"/>
    <col min="14087" max="14087" width="14.42578125" style="1" customWidth="1"/>
    <col min="14088" max="14336" width="9.140625" style="1"/>
    <col min="14337" max="14337" width="5.28515625" style="1" customWidth="1"/>
    <col min="14338" max="14338" width="22.42578125" style="1" customWidth="1"/>
    <col min="14339" max="14339" width="13" style="1" customWidth="1"/>
    <col min="14340" max="14340" width="16.42578125" style="1" customWidth="1"/>
    <col min="14341" max="14341" width="15.5703125" style="1" customWidth="1"/>
    <col min="14342" max="14342" width="15.85546875" style="1" customWidth="1"/>
    <col min="14343" max="14343" width="14.42578125" style="1" customWidth="1"/>
    <col min="14344" max="14592" width="9.140625" style="1"/>
    <col min="14593" max="14593" width="5.28515625" style="1" customWidth="1"/>
    <col min="14594" max="14594" width="22.42578125" style="1" customWidth="1"/>
    <col min="14595" max="14595" width="13" style="1" customWidth="1"/>
    <col min="14596" max="14596" width="16.42578125" style="1" customWidth="1"/>
    <col min="14597" max="14597" width="15.5703125" style="1" customWidth="1"/>
    <col min="14598" max="14598" width="15.85546875" style="1" customWidth="1"/>
    <col min="14599" max="14599" width="14.42578125" style="1" customWidth="1"/>
    <col min="14600" max="14848" width="9.140625" style="1"/>
    <col min="14849" max="14849" width="5.28515625" style="1" customWidth="1"/>
    <col min="14850" max="14850" width="22.42578125" style="1" customWidth="1"/>
    <col min="14851" max="14851" width="13" style="1" customWidth="1"/>
    <col min="14852" max="14852" width="16.42578125" style="1" customWidth="1"/>
    <col min="14853" max="14853" width="15.5703125" style="1" customWidth="1"/>
    <col min="14854" max="14854" width="15.85546875" style="1" customWidth="1"/>
    <col min="14855" max="14855" width="14.42578125" style="1" customWidth="1"/>
    <col min="14856" max="15104" width="9.140625" style="1"/>
    <col min="15105" max="15105" width="5.28515625" style="1" customWidth="1"/>
    <col min="15106" max="15106" width="22.42578125" style="1" customWidth="1"/>
    <col min="15107" max="15107" width="13" style="1" customWidth="1"/>
    <col min="15108" max="15108" width="16.42578125" style="1" customWidth="1"/>
    <col min="15109" max="15109" width="15.5703125" style="1" customWidth="1"/>
    <col min="15110" max="15110" width="15.85546875" style="1" customWidth="1"/>
    <col min="15111" max="15111" width="14.42578125" style="1" customWidth="1"/>
    <col min="15112" max="15360" width="9.140625" style="1"/>
    <col min="15361" max="15361" width="5.28515625" style="1" customWidth="1"/>
    <col min="15362" max="15362" width="22.42578125" style="1" customWidth="1"/>
    <col min="15363" max="15363" width="13" style="1" customWidth="1"/>
    <col min="15364" max="15364" width="16.42578125" style="1" customWidth="1"/>
    <col min="15365" max="15365" width="15.5703125" style="1" customWidth="1"/>
    <col min="15366" max="15366" width="15.85546875" style="1" customWidth="1"/>
    <col min="15367" max="15367" width="14.42578125" style="1" customWidth="1"/>
    <col min="15368" max="15616" width="9.140625" style="1"/>
    <col min="15617" max="15617" width="5.28515625" style="1" customWidth="1"/>
    <col min="15618" max="15618" width="22.42578125" style="1" customWidth="1"/>
    <col min="15619" max="15619" width="13" style="1" customWidth="1"/>
    <col min="15620" max="15620" width="16.42578125" style="1" customWidth="1"/>
    <col min="15621" max="15621" width="15.5703125" style="1" customWidth="1"/>
    <col min="15622" max="15622" width="15.85546875" style="1" customWidth="1"/>
    <col min="15623" max="15623" width="14.42578125" style="1" customWidth="1"/>
    <col min="15624" max="15872" width="9.140625" style="1"/>
    <col min="15873" max="15873" width="5.28515625" style="1" customWidth="1"/>
    <col min="15874" max="15874" width="22.42578125" style="1" customWidth="1"/>
    <col min="15875" max="15875" width="13" style="1" customWidth="1"/>
    <col min="15876" max="15876" width="16.42578125" style="1" customWidth="1"/>
    <col min="15877" max="15877" width="15.5703125" style="1" customWidth="1"/>
    <col min="15878" max="15878" width="15.85546875" style="1" customWidth="1"/>
    <col min="15879" max="15879" width="14.42578125" style="1" customWidth="1"/>
    <col min="15880" max="16128" width="9.140625" style="1"/>
    <col min="16129" max="16129" width="5.28515625" style="1" customWidth="1"/>
    <col min="16130" max="16130" width="22.42578125" style="1" customWidth="1"/>
    <col min="16131" max="16131" width="13" style="1" customWidth="1"/>
    <col min="16132" max="16132" width="16.42578125" style="1" customWidth="1"/>
    <col min="16133" max="16133" width="15.5703125" style="1" customWidth="1"/>
    <col min="16134" max="16134" width="15.85546875" style="1" customWidth="1"/>
    <col min="16135" max="16135" width="14.42578125" style="1" customWidth="1"/>
    <col min="16136" max="16384" width="9.140625" style="1"/>
  </cols>
  <sheetData>
    <row r="1" spans="1:14">
      <c r="G1" s="2"/>
    </row>
    <row r="3" spans="1:14" s="2" customFormat="1">
      <c r="B3" s="37" t="s">
        <v>0</v>
      </c>
      <c r="C3" s="38"/>
      <c r="D3" s="38"/>
      <c r="E3" s="38"/>
      <c r="F3" s="38"/>
      <c r="G3" s="38"/>
    </row>
    <row r="4" spans="1:14" s="2" customFormat="1">
      <c r="B4" s="37" t="s">
        <v>1</v>
      </c>
      <c r="C4" s="38"/>
      <c r="D4" s="38"/>
      <c r="E4" s="38"/>
      <c r="F4" s="38"/>
      <c r="G4" s="38"/>
      <c r="N4" s="3"/>
    </row>
    <row r="5" spans="1:14" s="2" customFormat="1">
      <c r="C5" s="3"/>
      <c r="F5" s="3"/>
      <c r="G5" s="1" t="s">
        <v>2</v>
      </c>
      <c r="N5" s="3"/>
    </row>
    <row r="6" spans="1:14" ht="94.5">
      <c r="A6" s="4"/>
      <c r="B6" s="4" t="s">
        <v>3</v>
      </c>
      <c r="C6" s="4" t="str">
        <f>'[1]рабочая(районы) '!B3</f>
        <v>План 2015 года</v>
      </c>
      <c r="D6" s="4" t="s">
        <v>4</v>
      </c>
      <c r="E6" s="5" t="s">
        <v>5</v>
      </c>
      <c r="F6" s="4" t="s">
        <v>6</v>
      </c>
      <c r="G6" s="6" t="s">
        <v>7</v>
      </c>
      <c r="H6" s="7"/>
      <c r="N6" s="8"/>
    </row>
    <row r="7" spans="1:14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10"/>
      <c r="N7" s="7"/>
    </row>
    <row r="8" spans="1:14">
      <c r="A8" s="11">
        <v>1</v>
      </c>
      <c r="B8" s="12" t="s">
        <v>8</v>
      </c>
      <c r="C8" s="13">
        <f>[2]Лист1!C6/1000</f>
        <v>603094</v>
      </c>
      <c r="D8" s="13">
        <f>[3]Лист1!D7/1000</f>
        <v>285855.82287000003</v>
      </c>
      <c r="E8" s="13">
        <f>[4]Лист1!C7/1000</f>
        <v>270775.99208</v>
      </c>
      <c r="F8" s="14">
        <f>D8/C8*100</f>
        <v>47.398220322205169</v>
      </c>
      <c r="G8" s="14">
        <f>D8/E8*100</f>
        <v>105.5691166244697</v>
      </c>
      <c r="H8" s="7"/>
      <c r="J8" s="15"/>
      <c r="N8" s="7"/>
    </row>
    <row r="9" spans="1:14">
      <c r="A9" s="11">
        <v>2</v>
      </c>
      <c r="B9" s="12" t="s">
        <v>9</v>
      </c>
      <c r="C9" s="13">
        <f>[2]Лист1!C7/1000</f>
        <v>1054186</v>
      </c>
      <c r="D9" s="13">
        <f>[3]Лист1!D8/1000</f>
        <v>474316.92254</v>
      </c>
      <c r="E9" s="13">
        <f>[4]Лист1!C8/1000</f>
        <v>338058.35272000002</v>
      </c>
      <c r="F9" s="14">
        <f t="shared" ref="F9:F32" si="0">D9/C9*100</f>
        <v>44.993665495462849</v>
      </c>
      <c r="G9" s="14">
        <f t="shared" ref="G9:G32" si="1">D9/E9*100</f>
        <v>140.30622782240715</v>
      </c>
      <c r="H9" s="7"/>
      <c r="N9" s="7"/>
    </row>
    <row r="10" spans="1:14">
      <c r="A10" s="11">
        <v>3</v>
      </c>
      <c r="B10" s="12" t="s">
        <v>10</v>
      </c>
      <c r="C10" s="13">
        <f>[2]Лист1!C8/1000</f>
        <v>232734</v>
      </c>
      <c r="D10" s="13">
        <f>[3]Лист1!D9/1000</f>
        <v>111019.06023</v>
      </c>
      <c r="E10" s="13">
        <f>[4]Лист1!C9/1000</f>
        <v>106577.10465000001</v>
      </c>
      <c r="F10" s="14">
        <f t="shared" si="0"/>
        <v>47.702123553069171</v>
      </c>
      <c r="G10" s="14">
        <f t="shared" si="1"/>
        <v>104.16783285170619</v>
      </c>
    </row>
    <row r="11" spans="1:14">
      <c r="A11" s="11">
        <v>4</v>
      </c>
      <c r="B11" s="12" t="s">
        <v>11</v>
      </c>
      <c r="C11" s="13">
        <f>[2]Лист1!C9/1000</f>
        <v>531635</v>
      </c>
      <c r="D11" s="13">
        <f>[3]Лист1!D10/1000</f>
        <v>238098.84229</v>
      </c>
      <c r="E11" s="13">
        <f>[4]Лист1!C10/1000</f>
        <v>243575.79493999999</v>
      </c>
      <c r="F11" s="14">
        <f t="shared" si="0"/>
        <v>44.78614882203015</v>
      </c>
      <c r="G11" s="14">
        <f t="shared" si="1"/>
        <v>97.751438047713606</v>
      </c>
    </row>
    <row r="12" spans="1:14">
      <c r="A12" s="11">
        <v>5</v>
      </c>
      <c r="B12" s="12" t="s">
        <v>12</v>
      </c>
      <c r="C12" s="13">
        <f>[2]Лист1!C10/1000</f>
        <v>187486</v>
      </c>
      <c r="D12" s="13">
        <f>[3]Лист1!D11/1000</f>
        <v>89461.901430000013</v>
      </c>
      <c r="E12" s="13">
        <f>[4]Лист1!C11/1000</f>
        <v>76356.179109999997</v>
      </c>
      <c r="F12" s="14">
        <f t="shared" si="0"/>
        <v>47.716576933744392</v>
      </c>
      <c r="G12" s="14">
        <f t="shared" si="1"/>
        <v>117.16393155440595</v>
      </c>
    </row>
    <row r="13" spans="1:14">
      <c r="A13" s="11">
        <v>6</v>
      </c>
      <c r="B13" s="12" t="s">
        <v>13</v>
      </c>
      <c r="C13" s="13">
        <f>[2]Лист1!C11/1000</f>
        <v>232130</v>
      </c>
      <c r="D13" s="13">
        <f>[3]Лист1!D12/1000</f>
        <v>105779.79084</v>
      </c>
      <c r="E13" s="13">
        <f>[4]Лист1!C12/1000</f>
        <v>97064.237529999999</v>
      </c>
      <c r="F13" s="14">
        <f t="shared" si="0"/>
        <v>45.569202963856462</v>
      </c>
      <c r="G13" s="14">
        <f t="shared" si="1"/>
        <v>108.9791601230126</v>
      </c>
      <c r="J13" s="15"/>
    </row>
    <row r="14" spans="1:14">
      <c r="A14" s="11">
        <v>7</v>
      </c>
      <c r="B14" s="12" t="s">
        <v>14</v>
      </c>
      <c r="C14" s="13">
        <f>[2]Лист1!C12/1000</f>
        <v>296884</v>
      </c>
      <c r="D14" s="13">
        <f>[3]Лист1!D13/1000</f>
        <v>125365.12839</v>
      </c>
      <c r="E14" s="13">
        <f>[4]Лист1!C13/1000</f>
        <v>114209.09448999999</v>
      </c>
      <c r="F14" s="14">
        <f t="shared" si="0"/>
        <v>42.226973629431022</v>
      </c>
      <c r="G14" s="14">
        <f t="shared" si="1"/>
        <v>109.76807840900693</v>
      </c>
    </row>
    <row r="15" spans="1:14">
      <c r="A15" s="11">
        <v>8</v>
      </c>
      <c r="B15" s="12" t="s">
        <v>15</v>
      </c>
      <c r="C15" s="13">
        <f>[2]Лист1!C13/1000</f>
        <v>1749790</v>
      </c>
      <c r="D15" s="13">
        <f>[3]Лист1!D14/1000</f>
        <v>722501.64944000007</v>
      </c>
      <c r="E15" s="13">
        <f>[4]Лист1!C14/1000</f>
        <v>717217.16391999996</v>
      </c>
      <c r="F15" s="14">
        <f t="shared" si="0"/>
        <v>41.290763431040304</v>
      </c>
      <c r="G15" s="14">
        <f t="shared" si="1"/>
        <v>100.73680410701793</v>
      </c>
    </row>
    <row r="16" spans="1:14">
      <c r="A16" s="11">
        <v>9</v>
      </c>
      <c r="B16" s="12" t="s">
        <v>16</v>
      </c>
      <c r="C16" s="13">
        <f>[2]Лист1!C14/1000</f>
        <v>226835</v>
      </c>
      <c r="D16" s="13">
        <f>[3]Лист1!D15/1000</f>
        <v>103803.74047</v>
      </c>
      <c r="E16" s="13">
        <f>[4]Лист1!C15/1000</f>
        <v>95653.461620000002</v>
      </c>
      <c r="F16" s="14">
        <f t="shared" si="0"/>
        <v>45.761783000859658</v>
      </c>
      <c r="G16" s="14">
        <f t="shared" si="1"/>
        <v>108.52063136238435</v>
      </c>
    </row>
    <row r="17" spans="1:10">
      <c r="A17" s="11">
        <v>10</v>
      </c>
      <c r="B17" s="12" t="s">
        <v>17</v>
      </c>
      <c r="C17" s="13">
        <f>[2]Лист1!C15/1000</f>
        <v>448684</v>
      </c>
      <c r="D17" s="13">
        <f>[3]Лист1!D16/1000</f>
        <v>209329.70696000001</v>
      </c>
      <c r="E17" s="13">
        <f>[4]Лист1!C16/1000</f>
        <v>188767.74009000001</v>
      </c>
      <c r="F17" s="14">
        <f t="shared" si="0"/>
        <v>46.654150127929682</v>
      </c>
      <c r="G17" s="14">
        <f t="shared" si="1"/>
        <v>110.89273350425053</v>
      </c>
    </row>
    <row r="18" spans="1:10">
      <c r="A18" s="11">
        <v>11</v>
      </c>
      <c r="B18" s="12" t="s">
        <v>18</v>
      </c>
      <c r="C18" s="13">
        <f>[2]Лист1!C16/1000</f>
        <v>112160</v>
      </c>
      <c r="D18" s="13">
        <f>[3]Лист1!D17/1000</f>
        <v>47985.045509999996</v>
      </c>
      <c r="E18" s="13">
        <f>[4]Лист1!C17/1000</f>
        <v>48079.159930000002</v>
      </c>
      <c r="F18" s="14">
        <f t="shared" si="0"/>
        <v>42.782672530313839</v>
      </c>
      <c r="G18" s="14">
        <f t="shared" si="1"/>
        <v>99.80425111391915</v>
      </c>
    </row>
    <row r="19" spans="1:10">
      <c r="A19" s="11">
        <v>12</v>
      </c>
      <c r="B19" s="12" t="s">
        <v>19</v>
      </c>
      <c r="C19" s="13">
        <f>[2]Лист1!C17/1000</f>
        <v>344804</v>
      </c>
      <c r="D19" s="13">
        <f>[3]Лист1!D18/1000</f>
        <v>149265.92303999999</v>
      </c>
      <c r="E19" s="13">
        <f>[4]Лист1!C18/1000</f>
        <v>137346.41336999999</v>
      </c>
      <c r="F19" s="14">
        <f t="shared" si="0"/>
        <v>43.290078722984646</v>
      </c>
      <c r="G19" s="14">
        <f t="shared" si="1"/>
        <v>108.67842805468084</v>
      </c>
    </row>
    <row r="20" spans="1:10">
      <c r="A20" s="11">
        <v>13</v>
      </c>
      <c r="B20" s="12" t="s">
        <v>20</v>
      </c>
      <c r="C20" s="13">
        <f>[2]Лист1!C18/1000</f>
        <v>191014</v>
      </c>
      <c r="D20" s="13">
        <f>[3]Лист1!D19/1000</f>
        <v>97152.166219999999</v>
      </c>
      <c r="E20" s="13">
        <f>[4]Лист1!C19/1000</f>
        <v>80068.056760000007</v>
      </c>
      <c r="F20" s="14">
        <f t="shared" si="0"/>
        <v>50.861280440177161</v>
      </c>
      <c r="G20" s="14">
        <f t="shared" si="1"/>
        <v>121.33698524894736</v>
      </c>
    </row>
    <row r="21" spans="1:10">
      <c r="A21" s="11">
        <v>14</v>
      </c>
      <c r="B21" s="12" t="s">
        <v>21</v>
      </c>
      <c r="C21" s="13">
        <f>[2]Лист1!C19/1000</f>
        <v>418003</v>
      </c>
      <c r="D21" s="13">
        <f>[3]Лист1!D20/1000</f>
        <v>194770.89635</v>
      </c>
      <c r="E21" s="13">
        <f>[4]Лист1!C20/1000</f>
        <v>185831.01591999998</v>
      </c>
      <c r="F21" s="14">
        <f t="shared" si="0"/>
        <v>46.59557379970957</v>
      </c>
      <c r="G21" s="14">
        <f t="shared" si="1"/>
        <v>104.81075798124498</v>
      </c>
    </row>
    <row r="22" spans="1:10">
      <c r="A22" s="11">
        <v>15</v>
      </c>
      <c r="B22" s="12" t="s">
        <v>22</v>
      </c>
      <c r="C22" s="13">
        <f>[2]Лист1!C20/1000</f>
        <v>319173</v>
      </c>
      <c r="D22" s="13">
        <f>[3]Лист1!D21/1000</f>
        <v>145360.48596000002</v>
      </c>
      <c r="E22" s="13">
        <f>[4]Лист1!C21/1000</f>
        <v>125113.60189000001</v>
      </c>
      <c r="F22" s="14">
        <f t="shared" si="0"/>
        <v>45.542851669784106</v>
      </c>
      <c r="G22" s="14">
        <f t="shared" si="1"/>
        <v>116.18280008260101</v>
      </c>
    </row>
    <row r="23" spans="1:10">
      <c r="A23" s="11">
        <v>16</v>
      </c>
      <c r="B23" s="12" t="s">
        <v>23</v>
      </c>
      <c r="C23" s="13">
        <f>[2]Лист1!C21/1000</f>
        <v>333862</v>
      </c>
      <c r="D23" s="13">
        <f>[3]Лист1!D22/1000</f>
        <v>197019.49687</v>
      </c>
      <c r="E23" s="13">
        <f>[4]Лист1!C22/1000</f>
        <v>146077.46183000001</v>
      </c>
      <c r="F23" s="14">
        <f t="shared" si="0"/>
        <v>59.012255623580998</v>
      </c>
      <c r="G23" s="14">
        <f t="shared" si="1"/>
        <v>134.87330242586268</v>
      </c>
    </row>
    <row r="24" spans="1:10">
      <c r="A24" s="11">
        <v>17</v>
      </c>
      <c r="B24" s="12" t="s">
        <v>24</v>
      </c>
      <c r="C24" s="13">
        <f>[2]Лист1!C22/1000</f>
        <v>213685</v>
      </c>
      <c r="D24" s="13">
        <f>[3]Лист1!D23/1000</f>
        <v>99184.450489999988</v>
      </c>
      <c r="E24" s="13">
        <f>[4]Лист1!C23/1000</f>
        <v>88026.97653</v>
      </c>
      <c r="F24" s="14">
        <f t="shared" si="0"/>
        <v>46.416196967498884</v>
      </c>
      <c r="G24" s="14">
        <f t="shared" si="1"/>
        <v>112.6750621227999</v>
      </c>
    </row>
    <row r="25" spans="1:10">
      <c r="A25" s="11">
        <v>18</v>
      </c>
      <c r="B25" s="12" t="s">
        <v>25</v>
      </c>
      <c r="C25" s="13">
        <f>[2]Лист1!C23/1000</f>
        <v>335651</v>
      </c>
      <c r="D25" s="13">
        <f>[3]Лист1!D24/1000</f>
        <v>160704.90041</v>
      </c>
      <c r="E25" s="13">
        <f>[4]Лист1!C24/1000</f>
        <v>143525.67015000002</v>
      </c>
      <c r="F25" s="14">
        <f t="shared" si="0"/>
        <v>47.878570422849926</v>
      </c>
      <c r="G25" s="14">
        <f t="shared" si="1"/>
        <v>111.96944786395757</v>
      </c>
    </row>
    <row r="26" spans="1:10">
      <c r="A26" s="11">
        <v>19</v>
      </c>
      <c r="B26" s="12" t="s">
        <v>26</v>
      </c>
      <c r="C26" s="13">
        <f>[2]Лист1!C24/1000</f>
        <v>694927</v>
      </c>
      <c r="D26" s="13">
        <f>[3]Лист1!D25/1000</f>
        <v>333900.05097000004</v>
      </c>
      <c r="E26" s="13">
        <f>[4]Лист1!C25/1000</f>
        <v>276827.53758999996</v>
      </c>
      <c r="F26" s="14">
        <f t="shared" si="0"/>
        <v>48.048219592849328</v>
      </c>
      <c r="G26" s="14">
        <f t="shared" si="1"/>
        <v>120.61663152331626</v>
      </c>
    </row>
    <row r="27" spans="1:10">
      <c r="A27" s="11">
        <v>20</v>
      </c>
      <c r="B27" s="12" t="s">
        <v>27</v>
      </c>
      <c r="C27" s="13">
        <f>[2]Лист1!C25/1000</f>
        <v>530192.36</v>
      </c>
      <c r="D27" s="13">
        <f>[3]Лист1!D26/1000</f>
        <v>256427.44537999999</v>
      </c>
      <c r="E27" s="13">
        <f>[4]Лист1!C26/1000</f>
        <v>242128.18453999999</v>
      </c>
      <c r="F27" s="14">
        <f t="shared" si="0"/>
        <v>48.364983112921507</v>
      </c>
      <c r="G27" s="14">
        <f t="shared" si="1"/>
        <v>105.9056573141892</v>
      </c>
      <c r="I27" s="15"/>
    </row>
    <row r="28" spans="1:10">
      <c r="A28" s="11">
        <v>21</v>
      </c>
      <c r="B28" s="12" t="s">
        <v>28</v>
      </c>
      <c r="C28" s="13">
        <f>[2]Лист1!C26/1000</f>
        <v>4619089</v>
      </c>
      <c r="D28" s="13">
        <f>[3]Лист1!D27/1000</f>
        <v>1752519.98719</v>
      </c>
      <c r="E28" s="13">
        <f>[4]Лист1!C27/1000</f>
        <v>1768610.6062999999</v>
      </c>
      <c r="F28" s="14">
        <f t="shared" si="0"/>
        <v>37.940814459084898</v>
      </c>
      <c r="G28" s="14">
        <f t="shared" si="1"/>
        <v>99.09021131883506</v>
      </c>
    </row>
    <row r="29" spans="1:10">
      <c r="A29" s="11">
        <v>22</v>
      </c>
      <c r="B29" s="12" t="s">
        <v>29</v>
      </c>
      <c r="C29" s="13">
        <f>[2]Лист1!C27/1000</f>
        <v>2453764</v>
      </c>
      <c r="D29" s="13">
        <f>[3]Лист1!D28/1000</f>
        <v>1228897.7340499999</v>
      </c>
      <c r="E29" s="13">
        <f>[4]Лист1!C28/1000</f>
        <v>1055371.26199</v>
      </c>
      <c r="F29" s="14">
        <f t="shared" si="0"/>
        <v>50.082148652030099</v>
      </c>
      <c r="G29" s="14">
        <f t="shared" si="1"/>
        <v>116.44222069613679</v>
      </c>
      <c r="J29" s="15"/>
    </row>
    <row r="30" spans="1:10">
      <c r="A30" s="11"/>
      <c r="B30" s="16" t="s">
        <v>30</v>
      </c>
      <c r="C30" s="17">
        <f>SUM(C8:C29)</f>
        <v>16129782.359999999</v>
      </c>
      <c r="D30" s="17">
        <f>SUM(D8:D29)</f>
        <v>7128721.1479000011</v>
      </c>
      <c r="E30" s="17">
        <f>SUM(E8:E29)</f>
        <v>6545261.067950001</v>
      </c>
      <c r="F30" s="18">
        <f t="shared" si="0"/>
        <v>44.196015722930071</v>
      </c>
      <c r="G30" s="18">
        <f t="shared" si="1"/>
        <v>108.91423694017359</v>
      </c>
    </row>
    <row r="31" spans="1:10">
      <c r="A31" s="11"/>
      <c r="B31" s="16" t="s">
        <v>31</v>
      </c>
      <c r="C31" s="17">
        <f>'[1]рабочая(районы) '!B28</f>
        <v>44019927</v>
      </c>
      <c r="D31" s="17">
        <f>'[1]рабочая(районы) '!E28</f>
        <v>19245625</v>
      </c>
      <c r="E31" s="17">
        <f>'[1]таблица 4'!B27</f>
        <v>17627502</v>
      </c>
      <c r="F31" s="18">
        <f t="shared" si="0"/>
        <v>43.720256510193664</v>
      </c>
      <c r="G31" s="18">
        <f t="shared" si="1"/>
        <v>109.17953661273162</v>
      </c>
    </row>
    <row r="32" spans="1:10">
      <c r="A32" s="11"/>
      <c r="B32" s="16" t="s">
        <v>32</v>
      </c>
      <c r="C32" s="17">
        <f>SUM(C30:C31)</f>
        <v>60149709.359999999</v>
      </c>
      <c r="D32" s="17">
        <f>SUM(D30:D31)</f>
        <v>26374346.1479</v>
      </c>
      <c r="E32" s="19">
        <f>SUM(E30:E31)</f>
        <v>24172763.067950003</v>
      </c>
      <c r="F32" s="18">
        <f t="shared" si="0"/>
        <v>43.847836387783339</v>
      </c>
      <c r="G32" s="18">
        <f t="shared" si="1"/>
        <v>109.10770139831062</v>
      </c>
    </row>
    <row r="33" spans="1:7">
      <c r="A33" s="20"/>
      <c r="B33" s="21"/>
      <c r="C33" s="22"/>
      <c r="D33" s="22"/>
      <c r="E33" s="23"/>
      <c r="F33" s="24"/>
      <c r="G33" s="24"/>
    </row>
    <row r="34" spans="1:7">
      <c r="A34" s="25"/>
      <c r="B34" s="26"/>
      <c r="C34" s="27"/>
      <c r="D34" s="27"/>
      <c r="E34" s="28"/>
      <c r="F34" s="29"/>
      <c r="G34" s="29"/>
    </row>
    <row r="35" spans="1:7">
      <c r="A35" s="30"/>
      <c r="B35" s="39"/>
      <c r="C35" s="39"/>
      <c r="D35" s="31"/>
      <c r="E35" s="32"/>
      <c r="F35" s="32"/>
      <c r="G35" s="33"/>
    </row>
    <row r="36" spans="1:7">
      <c r="A36" s="25"/>
      <c r="B36" s="34"/>
      <c r="C36" s="34"/>
      <c r="D36" s="34"/>
      <c r="E36" s="2"/>
      <c r="F36" s="2"/>
    </row>
    <row r="37" spans="1:7">
      <c r="A37" s="25"/>
      <c r="B37" s="34"/>
      <c r="C37" s="34"/>
      <c r="D37" s="34"/>
      <c r="E37" s="2"/>
      <c r="F37" s="2"/>
      <c r="G37" s="2"/>
    </row>
    <row r="38" spans="1:7">
      <c r="A38" s="25"/>
      <c r="B38" s="2"/>
      <c r="C38" s="2"/>
      <c r="D38" s="2"/>
      <c r="E38" s="2"/>
      <c r="F38" s="2"/>
    </row>
    <row r="39" spans="1:7">
      <c r="C39" s="7"/>
      <c r="D39" s="35"/>
    </row>
    <row r="40" spans="1:7">
      <c r="C40" s="3"/>
      <c r="D40" s="36"/>
    </row>
    <row r="41" spans="1:7">
      <c r="B41" s="3"/>
      <c r="C41" s="3"/>
    </row>
    <row r="42" spans="1:7">
      <c r="B42" s="7"/>
      <c r="C42" s="3"/>
      <c r="D42" s="36"/>
    </row>
    <row r="43" spans="1:7">
      <c r="C43" s="2"/>
    </row>
    <row r="44" spans="1:7">
      <c r="C44" s="2"/>
      <c r="D44" s="36"/>
    </row>
  </sheetData>
  <mergeCells count="3">
    <mergeCell ref="B3:G3"/>
    <mergeCell ref="B4:G4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2015-10-28T09:46:53Z</dcterms:modified>
</cp:coreProperties>
</file>