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6270" activeTab="0"/>
  </bookViews>
  <sheets>
    <sheet name="на 1.04.2015 г." sheetId="1" r:id="rId1"/>
  </sheets>
  <definedNames/>
  <calcPr fullCalcOnLoad="1" fullPrecision="0"/>
</workbook>
</file>

<file path=xl/sharedStrings.xml><?xml version="1.0" encoding="utf-8"?>
<sst xmlns="http://schemas.openxmlformats.org/spreadsheetml/2006/main" count="50" uniqueCount="49">
  <si>
    <t>Налоги на совокупный доход</t>
  </si>
  <si>
    <t>Налоги на имущество</t>
  </si>
  <si>
    <t>ВСЕГО ДОХОДОВ</t>
  </si>
  <si>
    <t>РАСХОДЫ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</si>
  <si>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</si>
  <si>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</si>
  <si>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</si>
  <si>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</si>
  <si>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ПРЕВЫШЕНИЕ ДОХОДОВ НАД РАСХОДАМИ (ДЕФИЦИТ, ПРОФИЦИТ)</t>
  </si>
  <si>
    <t>Наименование показателя</t>
  </si>
  <si>
    <t>ДОХОДЫ</t>
  </si>
  <si>
    <t>Налог на доходы физических лиц</t>
  </si>
  <si>
    <t>Налог на прибыль организаций</t>
  </si>
  <si>
    <t>Налоги на товары (работы, услуги) реализуемые на территории Российской Федерации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</si>
  <si>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</si>
  <si>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</si>
  <si>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</si>
  <si>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</si>
  <si>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</si>
  <si>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</si>
  <si>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</si>
  <si>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</si>
  <si>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</si>
  <si>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</si>
  <si>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</si>
  <si>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</si>
  <si>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Охрана окружающей среды</t>
  </si>
  <si>
    <t>НАЛОГИ НА ПРИБЫЛЬ, ДОХОДЫ</t>
  </si>
  <si>
    <t>в т.ч. областной бюджет</t>
  </si>
  <si>
    <t>БЕЗВОЗМЕЗДНЫЕ ПОСТУПЛЕНИЯ, всего</t>
  </si>
  <si>
    <t>А.Изварин</t>
  </si>
  <si>
    <t>Задолженность и перерасчеты по отмененным налогам, сборам и иным обязательным платежам</t>
  </si>
  <si>
    <t>в т.ч.</t>
  </si>
  <si>
    <t>дотации на выравнивание уровня бюджетной обеспеченности</t>
  </si>
  <si>
    <t>субвенции бюджетам субъектов РФ и муниципальных образований</t>
  </si>
  <si>
    <t>Государственная пошлина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</si>
  <si>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</si>
  <si>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</si>
  <si>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</si>
  <si>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</si>
  <si>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Культура, кинематография</t>
  </si>
  <si>
    <t>(в тыс. рублей)</t>
  </si>
  <si>
    <t>Межбюджетные трансферты общего характера бюджетам субъектов Российской Федерации и муниципальных образований</t>
  </si>
  <si>
    <t>% исполнения областного бюджета</t>
  </si>
  <si>
    <t>Назначено  на 2015 год</t>
  </si>
  <si>
    <t>(тыс.рублей)</t>
  </si>
  <si>
    <t xml:space="preserve">% исполнения </t>
  </si>
  <si>
    <t>Исполнение консолидированного бюджета Белгородской области на 1.04.2015 года</t>
  </si>
  <si>
    <t>Исполнено на 1.04.2015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</si>
</sst>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\+0.0"/>
    <numFmt numFmtId="167" formatCode="#,##0.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\+0"/>
    <numFmt numFmtId="175" formatCode="0\+"/>
    <numFmt numFmtId="176" formatCode="#,##0_ ;[Red]\-#,##0\ "/>
    <numFmt numFmtId="177" formatCode="[$-FC19]d\ mmmm\ yyyy\ &quot;г.&quot;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60"/>
      <name val="Times New Roman"/>
      <family val="1"/>
    </font>
    <font>
      <i/>
      <sz val="14"/>
      <color indexed="60"/>
      <name val="Times New Roman"/>
      <family val="1"/>
    </font>
    <font>
      <b/>
      <sz val="14"/>
      <color indexed="16"/>
      <name val="Times New Roman"/>
      <family val="1"/>
    </font>
    <font>
      <sz val="12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5" tint="-0.24997000396251678"/>
      <name val="Times New Roman"/>
      <family val="1"/>
    </font>
    <font>
      <b/>
      <sz val="14"/>
      <color theme="5" tint="-0.24997000396251678"/>
      <name val="Times New Roman"/>
      <family val="1"/>
    </font>
    <font>
      <b/>
      <i/>
      <sz val="14"/>
      <color theme="5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4" borderId="10" xfId="0" applyFont="1" applyFill="1" applyBorder="1" applyAlignment="1">
      <alignment vertical="center" wrapText="1"/>
    </xf>
    <xf numFmtId="3" fontId="8" fillId="4" borderId="10" xfId="0" applyNumberFormat="1" applyFont="1" applyFill="1" applyBorder="1" applyAlignment="1">
      <alignment horizontal="center" vertical="center" wrapText="1"/>
    </xf>
    <xf numFmtId="3" fontId="7" fillId="4" borderId="10" xfId="0" applyNumberFormat="1" applyFont="1" applyFill="1" applyBorder="1" applyAlignment="1">
      <alignment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165" fontId="5" fillId="4" borderId="10" xfId="0" applyNumberFormat="1" applyFont="1" applyFill="1" applyBorder="1" applyAlignment="1">
      <alignment horizontal="center"/>
    </xf>
    <xf numFmtId="165" fontId="59" fillId="4" borderId="10" xfId="0" applyNumberFormat="1" applyFont="1" applyFill="1" applyBorder="1" applyAlignment="1">
      <alignment horizontal="center"/>
    </xf>
    <xf numFmtId="166" fontId="5" fillId="4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horizontal="center"/>
    </xf>
    <xf numFmtId="3" fontId="16" fillId="4" borderId="10" xfId="0" applyNumberFormat="1" applyFont="1" applyFill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17" fillId="0" borderId="10" xfId="0" applyNumberFormat="1" applyFont="1" applyFill="1" applyBorder="1" applyAlignment="1">
      <alignment horizontal="center"/>
    </xf>
    <xf numFmtId="3" fontId="18" fillId="4" borderId="10" xfId="0" applyNumberFormat="1" applyFont="1" applyFill="1" applyBorder="1" applyAlignment="1">
      <alignment horizontal="center"/>
    </xf>
    <xf numFmtId="3" fontId="17" fillId="0" borderId="10" xfId="0" applyNumberFormat="1" applyFont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8" fillId="4" borderId="10" xfId="0" applyNumberFormat="1" applyFont="1" applyFill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165" fontId="60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 horizontal="center"/>
    </xf>
    <xf numFmtId="3" fontId="20" fillId="4" borderId="10" xfId="0" applyNumberFormat="1" applyFont="1" applyFill="1" applyBorder="1" applyAlignment="1">
      <alignment horizontal="center"/>
    </xf>
    <xf numFmtId="167" fontId="60" fillId="0" borderId="10" xfId="0" applyNumberFormat="1" applyFont="1" applyBorder="1" applyAlignment="1">
      <alignment horizontal="center"/>
    </xf>
    <xf numFmtId="167" fontId="61" fillId="0" borderId="10" xfId="0" applyNumberFormat="1" applyFont="1" applyBorder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3" fontId="21" fillId="4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wrapText="1"/>
    </xf>
    <xf numFmtId="0" fontId="15" fillId="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6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6" sqref="M6"/>
    </sheetView>
  </sheetViews>
  <sheetFormatPr defaultColWidth="9.00390625" defaultRowHeight="12.75"/>
  <cols>
    <col min="1" max="1" width="2.875" style="0" customWidth="1"/>
    <col min="2" max="2" width="72.25390625" style="0" customWidth="1"/>
    <col min="3" max="3" width="18.25390625" style="0" customWidth="1"/>
    <col min="4" max="4" width="15.25390625" style="0" hidden="1" customWidth="1"/>
    <col min="5" max="5" width="17.75390625" style="0" customWidth="1"/>
    <col min="6" max="6" width="13.875" style="0" hidden="1" customWidth="1"/>
    <col min="7" max="7" width="13.375" style="0" customWidth="1"/>
    <col min="8" max="8" width="12.75390625" style="0" hidden="1" customWidth="1"/>
    <col min="9" max="9" width="7.25390625" style="0" customWidth="1"/>
    <col min="10" max="10" width="6.25390625" style="0" customWidth="1"/>
  </cols>
  <sheetData>
    <row r="1" spans="3:8" ht="5.25" customHeight="1">
      <c r="C1" s="59"/>
      <c r="D1" s="59"/>
      <c r="E1" s="59"/>
      <c r="F1" s="59"/>
      <c r="G1" s="59"/>
      <c r="H1" s="59"/>
    </row>
    <row r="2" spans="2:8" ht="23.25" customHeight="1">
      <c r="B2" s="60" t="s">
        <v>47</v>
      </c>
      <c r="C2" s="60"/>
      <c r="D2" s="60"/>
      <c r="E2" s="60"/>
      <c r="F2" s="60"/>
      <c r="G2" s="60"/>
      <c r="H2" s="60"/>
    </row>
    <row r="3" spans="2:8" ht="15" customHeight="1">
      <c r="B3" s="2"/>
      <c r="C3" s="2"/>
      <c r="D3" s="2"/>
      <c r="E3" s="2"/>
      <c r="F3" s="2"/>
      <c r="G3" s="1"/>
      <c r="H3" s="1"/>
    </row>
    <row r="4" spans="2:8" ht="14.25" customHeight="1">
      <c r="B4" s="3"/>
      <c r="C4" s="3"/>
      <c r="D4" s="3"/>
      <c r="E4" s="61" t="s">
        <v>45</v>
      </c>
      <c r="F4" s="61"/>
      <c r="G4" s="61"/>
      <c r="H4" s="16" t="s">
        <v>41</v>
      </c>
    </row>
    <row r="5" spans="2:8" ht="63" customHeight="1">
      <c r="B5" s="4" t="s">
        <v>9</v>
      </c>
      <c r="C5" s="4" t="s">
        <v>44</v>
      </c>
      <c r="D5" s="57" t="s">
        <v>28</v>
      </c>
      <c r="E5" s="58" t="s">
        <v>48</v>
      </c>
      <c r="F5" s="57" t="s">
        <v>28</v>
      </c>
      <c r="G5" s="33" t="s">
        <v>46</v>
      </c>
      <c r="H5" s="27" t="s">
        <v>43</v>
      </c>
    </row>
    <row r="6" spans="2:8" ht="19.5">
      <c r="B6" s="5" t="s">
        <v>10</v>
      </c>
      <c r="C6" s="6"/>
      <c r="D6" s="24"/>
      <c r="E6" s="15"/>
      <c r="F6" s="26"/>
      <c r="G6" s="12"/>
      <c r="H6" s="28"/>
    </row>
    <row r="7" spans="2:8" ht="19.5" hidden="1">
      <c r="B7" s="5" t="s">
        <v>27</v>
      </c>
      <c r="C7" s="7">
        <f>C8+C9</f>
        <v>34589166</v>
      </c>
      <c r="D7" s="25"/>
      <c r="E7" s="7">
        <f>E8+E9</f>
        <v>7477365</v>
      </c>
      <c r="F7" s="25"/>
      <c r="G7" s="13"/>
      <c r="H7" s="29"/>
    </row>
    <row r="8" spans="2:8" ht="18.75">
      <c r="B8" s="34" t="s">
        <v>12</v>
      </c>
      <c r="C8" s="35">
        <v>13688700</v>
      </c>
      <c r="D8" s="36">
        <v>13688700</v>
      </c>
      <c r="E8" s="35">
        <v>3050419</v>
      </c>
      <c r="F8" s="36">
        <v>3050419</v>
      </c>
      <c r="G8" s="37">
        <f aca="true" t="shared" si="0" ref="G8:H23">E8/C8*100</f>
        <v>22.3</v>
      </c>
      <c r="H8" s="30">
        <f>F8/D8*100</f>
        <v>22.3</v>
      </c>
    </row>
    <row r="9" spans="2:8" ht="18.75">
      <c r="B9" s="34" t="s">
        <v>11</v>
      </c>
      <c r="C9" s="38">
        <v>20900466</v>
      </c>
      <c r="D9" s="36">
        <v>13476357</v>
      </c>
      <c r="E9" s="35">
        <v>4426946</v>
      </c>
      <c r="F9" s="36">
        <v>2789742</v>
      </c>
      <c r="G9" s="37">
        <f t="shared" si="0"/>
        <v>21.2</v>
      </c>
      <c r="H9" s="30">
        <f t="shared" si="0"/>
        <v>20.7</v>
      </c>
    </row>
    <row r="10" spans="2:8" ht="37.5">
      <c r="B10" s="34" t="s">
        <v>13</v>
      </c>
      <c r="C10" s="35">
        <v>4466815</v>
      </c>
      <c r="D10" s="36">
        <v>4221484</v>
      </c>
      <c r="E10" s="35">
        <v>1129808</v>
      </c>
      <c r="F10" s="36">
        <v>1043537</v>
      </c>
      <c r="G10" s="37">
        <f t="shared" si="0"/>
        <v>25.3</v>
      </c>
      <c r="H10" s="30">
        <f t="shared" si="0"/>
        <v>24.7</v>
      </c>
    </row>
    <row r="11" spans="2:8" ht="18.75">
      <c r="B11" s="34" t="s">
        <v>0</v>
      </c>
      <c r="C11" s="35">
        <v>2602256</v>
      </c>
      <c r="D11" s="36">
        <v>1614186</v>
      </c>
      <c r="E11" s="35">
        <v>636213</v>
      </c>
      <c r="F11" s="36">
        <v>388533</v>
      </c>
      <c r="G11" s="37">
        <f t="shared" si="0"/>
        <v>24.4</v>
      </c>
      <c r="H11" s="30">
        <f t="shared" si="0"/>
        <v>24.1</v>
      </c>
    </row>
    <row r="12" spans="2:8" ht="18.75">
      <c r="B12" s="34" t="s">
        <v>1</v>
      </c>
      <c r="C12" s="35">
        <v>12325517</v>
      </c>
      <c r="D12" s="36">
        <v>8700349</v>
      </c>
      <c r="E12" s="35">
        <v>2409018</v>
      </c>
      <c r="F12" s="36">
        <v>1628784</v>
      </c>
      <c r="G12" s="37">
        <f t="shared" si="0"/>
        <v>19.5</v>
      </c>
      <c r="H12" s="30">
        <f t="shared" si="0"/>
        <v>18.7</v>
      </c>
    </row>
    <row r="13" spans="2:8" ht="36.75" customHeight="1">
      <c r="B13" s="34" t="s">
        <v>14</v>
      </c>
      <c r="C13" s="35">
        <v>772660</v>
      </c>
      <c r="D13" s="36">
        <v>772660</v>
      </c>
      <c r="E13" s="35">
        <v>170953</v>
      </c>
      <c r="F13" s="36">
        <v>170953</v>
      </c>
      <c r="G13" s="37">
        <f t="shared" si="0"/>
        <v>22.1</v>
      </c>
      <c r="H13" s="30">
        <f t="shared" si="0"/>
        <v>22.1</v>
      </c>
    </row>
    <row r="14" spans="2:8" ht="22.5" customHeight="1">
      <c r="B14" s="34" t="s">
        <v>35</v>
      </c>
      <c r="C14" s="38">
        <v>303824</v>
      </c>
      <c r="D14" s="36">
        <v>55175</v>
      </c>
      <c r="E14" s="35">
        <v>71633</v>
      </c>
      <c r="F14" s="36">
        <v>19231</v>
      </c>
      <c r="G14" s="37">
        <f t="shared" si="0"/>
        <v>23.6</v>
      </c>
      <c r="H14" s="30">
        <f t="shared" si="0"/>
        <v>34.9</v>
      </c>
    </row>
    <row r="15" spans="2:8" ht="37.5">
      <c r="B15" s="34" t="s">
        <v>31</v>
      </c>
      <c r="C15" s="38">
        <v>0</v>
      </c>
      <c r="D15" s="36">
        <v>0</v>
      </c>
      <c r="E15" s="35">
        <v>38</v>
      </c>
      <c r="F15" s="36">
        <v>8</v>
      </c>
      <c r="G15" s="37"/>
      <c r="H15" s="30"/>
    </row>
    <row r="16" spans="2:8" ht="37.5">
      <c r="B16" s="34" t="s">
        <v>15</v>
      </c>
      <c r="C16" s="39">
        <v>2201244</v>
      </c>
      <c r="D16" s="40">
        <v>528612</v>
      </c>
      <c r="E16" s="35">
        <v>487190</v>
      </c>
      <c r="F16" s="36">
        <v>123426</v>
      </c>
      <c r="G16" s="37">
        <f t="shared" si="0"/>
        <v>22.1</v>
      </c>
      <c r="H16" s="30">
        <f t="shared" si="0"/>
        <v>23.3</v>
      </c>
    </row>
    <row r="17" spans="2:8" ht="18.75" customHeight="1">
      <c r="B17" s="34" t="s">
        <v>16</v>
      </c>
      <c r="C17" s="41">
        <v>183800</v>
      </c>
      <c r="D17" s="40">
        <v>94598</v>
      </c>
      <c r="E17" s="35">
        <v>43943</v>
      </c>
      <c r="F17" s="36">
        <v>22114</v>
      </c>
      <c r="G17" s="37">
        <f t="shared" si="0"/>
        <v>23.9</v>
      </c>
      <c r="H17" s="30">
        <f t="shared" si="0"/>
        <v>23.4</v>
      </c>
    </row>
    <row r="18" spans="2:8" ht="39" customHeight="1">
      <c r="B18" s="34" t="s">
        <v>17</v>
      </c>
      <c r="C18" s="39">
        <v>75182</v>
      </c>
      <c r="D18" s="40">
        <v>30876</v>
      </c>
      <c r="E18" s="41">
        <v>29854</v>
      </c>
      <c r="F18" s="40">
        <v>17714</v>
      </c>
      <c r="G18" s="37">
        <f t="shared" si="0"/>
        <v>39.7</v>
      </c>
      <c r="H18" s="30">
        <f t="shared" si="0"/>
        <v>57.4</v>
      </c>
    </row>
    <row r="19" spans="2:8" ht="37.5">
      <c r="B19" s="34" t="s">
        <v>18</v>
      </c>
      <c r="C19" s="39">
        <v>532020</v>
      </c>
      <c r="D19" s="40">
        <v>12541</v>
      </c>
      <c r="E19" s="41">
        <v>129216</v>
      </c>
      <c r="F19" s="40">
        <v>3340</v>
      </c>
      <c r="G19" s="37">
        <f t="shared" si="0"/>
        <v>24.3</v>
      </c>
      <c r="H19" s="30">
        <f t="shared" si="0"/>
        <v>26.6</v>
      </c>
    </row>
    <row r="20" spans="2:8" ht="18.75">
      <c r="B20" s="34" t="s">
        <v>19</v>
      </c>
      <c r="C20" s="41">
        <v>8300</v>
      </c>
      <c r="D20" s="40">
        <v>8100</v>
      </c>
      <c r="E20" s="41">
        <v>2361</v>
      </c>
      <c r="F20" s="40">
        <v>2299</v>
      </c>
      <c r="G20" s="37">
        <f t="shared" si="0"/>
        <v>28.4</v>
      </c>
      <c r="H20" s="30">
        <f t="shared" si="0"/>
        <v>28.4</v>
      </c>
    </row>
    <row r="21" spans="2:8" ht="18.75">
      <c r="B21" s="34" t="s">
        <v>20</v>
      </c>
      <c r="C21" s="39">
        <v>972638</v>
      </c>
      <c r="D21" s="40">
        <v>811300</v>
      </c>
      <c r="E21" s="41">
        <v>157730</v>
      </c>
      <c r="F21" s="40">
        <v>124811</v>
      </c>
      <c r="G21" s="37">
        <f t="shared" si="0"/>
        <v>16.2</v>
      </c>
      <c r="H21" s="30">
        <f t="shared" si="0"/>
        <v>15.4</v>
      </c>
    </row>
    <row r="22" spans="2:8" ht="18.75">
      <c r="B22" s="34" t="s">
        <v>21</v>
      </c>
      <c r="C22" s="39">
        <v>93669</v>
      </c>
      <c r="D22" s="40">
        <v>0</v>
      </c>
      <c r="E22" s="41">
        <v>31783</v>
      </c>
      <c r="F22" s="40">
        <v>3805</v>
      </c>
      <c r="G22" s="37">
        <f t="shared" si="0"/>
        <v>33.9</v>
      </c>
      <c r="H22" s="30"/>
    </row>
    <row r="23" spans="2:8" ht="24" customHeight="1">
      <c r="B23" s="34" t="s">
        <v>29</v>
      </c>
      <c r="C23" s="42">
        <v>7153246</v>
      </c>
      <c r="D23" s="43">
        <v>6574566</v>
      </c>
      <c r="E23" s="44">
        <v>4514448</v>
      </c>
      <c r="F23" s="43">
        <v>4542757</v>
      </c>
      <c r="G23" s="45">
        <f t="shared" si="0"/>
        <v>63.1</v>
      </c>
      <c r="H23" s="31">
        <f t="shared" si="0"/>
        <v>69.1</v>
      </c>
    </row>
    <row r="24" spans="2:8" ht="17.25" customHeight="1">
      <c r="B24" s="46" t="s">
        <v>32</v>
      </c>
      <c r="C24" s="47"/>
      <c r="D24" s="48"/>
      <c r="E24" s="44"/>
      <c r="F24" s="48"/>
      <c r="G24" s="37"/>
      <c r="H24" s="30"/>
    </row>
    <row r="25" spans="2:8" ht="17.25" customHeight="1">
      <c r="B25" s="56" t="s">
        <v>33</v>
      </c>
      <c r="C25" s="42">
        <v>738733</v>
      </c>
      <c r="D25" s="43">
        <v>738733</v>
      </c>
      <c r="E25" s="44">
        <v>235052</v>
      </c>
      <c r="F25" s="44">
        <v>235052</v>
      </c>
      <c r="G25" s="49">
        <f aca="true" t="shared" si="1" ref="G25:H27">E25/C25*100</f>
        <v>31.8</v>
      </c>
      <c r="H25" s="31">
        <f t="shared" si="1"/>
        <v>31.8</v>
      </c>
    </row>
    <row r="26" spans="2:8" ht="18.75" customHeight="1">
      <c r="B26" s="56" t="s">
        <v>34</v>
      </c>
      <c r="C26" s="42">
        <v>3886853</v>
      </c>
      <c r="D26" s="48">
        <v>3886853</v>
      </c>
      <c r="E26" s="47">
        <v>1459372</v>
      </c>
      <c r="F26" s="48">
        <v>1459372</v>
      </c>
      <c r="G26" s="50">
        <f t="shared" si="1"/>
        <v>37.5</v>
      </c>
      <c r="H26" s="31">
        <f t="shared" si="1"/>
        <v>37.5</v>
      </c>
    </row>
    <row r="27" spans="2:8" ht="19.5" customHeight="1">
      <c r="B27" s="8" t="s">
        <v>2</v>
      </c>
      <c r="C27" s="51">
        <f>C8+C9+C10+C11+C12+C13+C14+C15+C16+C17+C18+C19+C20+C21+C22+C23</f>
        <v>66280337</v>
      </c>
      <c r="D27" s="51">
        <f>D8+D9+D10+D11+D12+D13+D14+D15+D16+D17+D18+D19+D20+D21+D22+D23</f>
        <v>50589504</v>
      </c>
      <c r="E27" s="51">
        <f>E7+E10+E11+E12+E13+E14+E16+E17+E18+E19+E20+E21+E22+E23+E15</f>
        <v>17291553</v>
      </c>
      <c r="F27" s="51">
        <f>F8+F9+F10+F11+F12+F13+F14+F15+F16+F17+F18+F19+F20+F21+F22+F23</f>
        <v>13931473</v>
      </c>
      <c r="G27" s="52">
        <f t="shared" si="1"/>
        <v>26.1</v>
      </c>
      <c r="H27" s="22">
        <f t="shared" si="1"/>
        <v>27.5</v>
      </c>
    </row>
    <row r="28" spans="2:8" ht="18.75">
      <c r="B28" s="9" t="s">
        <v>3</v>
      </c>
      <c r="C28" s="35"/>
      <c r="D28" s="36"/>
      <c r="E28" s="35"/>
      <c r="F28" s="36"/>
      <c r="G28" s="53"/>
      <c r="H28" s="32"/>
    </row>
    <row r="29" spans="2:8" ht="18.75">
      <c r="B29" s="34" t="s">
        <v>22</v>
      </c>
      <c r="C29" s="38">
        <v>5514949</v>
      </c>
      <c r="D29" s="36">
        <v>2459873</v>
      </c>
      <c r="E29" s="35">
        <v>867916</v>
      </c>
      <c r="F29" s="36">
        <v>302243</v>
      </c>
      <c r="G29" s="37">
        <f aca="true" t="shared" si="2" ref="G29:H42">E29/C29*100</f>
        <v>15.7</v>
      </c>
      <c r="H29" s="30">
        <f t="shared" si="2"/>
        <v>12.3</v>
      </c>
    </row>
    <row r="30" spans="2:8" ht="18.75">
      <c r="B30" s="34" t="s">
        <v>23</v>
      </c>
      <c r="C30" s="38">
        <v>29453</v>
      </c>
      <c r="D30" s="36">
        <v>28437</v>
      </c>
      <c r="E30" s="38">
        <v>4916</v>
      </c>
      <c r="F30" s="36">
        <v>6440</v>
      </c>
      <c r="G30" s="37">
        <f t="shared" si="2"/>
        <v>16.7</v>
      </c>
      <c r="H30" s="30">
        <f t="shared" si="2"/>
        <v>22.6</v>
      </c>
    </row>
    <row r="31" spans="2:8" ht="36" customHeight="1">
      <c r="B31" s="34" t="s">
        <v>24</v>
      </c>
      <c r="C31" s="38">
        <v>668238</v>
      </c>
      <c r="D31" s="36">
        <v>384632</v>
      </c>
      <c r="E31" s="35">
        <v>104239</v>
      </c>
      <c r="F31" s="36">
        <v>46585</v>
      </c>
      <c r="G31" s="37">
        <f t="shared" si="2"/>
        <v>15.6</v>
      </c>
      <c r="H31" s="30">
        <f t="shared" si="2"/>
        <v>12.1</v>
      </c>
    </row>
    <row r="32" spans="2:8" ht="18.75">
      <c r="B32" s="34" t="s">
        <v>25</v>
      </c>
      <c r="C32" s="38">
        <v>14434067</v>
      </c>
      <c r="D32" s="36">
        <v>12153562</v>
      </c>
      <c r="E32" s="35">
        <v>4839239</v>
      </c>
      <c r="F32" s="36">
        <v>4354530</v>
      </c>
      <c r="G32" s="37">
        <f t="shared" si="2"/>
        <v>33.5</v>
      </c>
      <c r="H32" s="30">
        <f t="shared" si="2"/>
        <v>35.8</v>
      </c>
    </row>
    <row r="33" spans="2:8" ht="18.75">
      <c r="B33" s="34" t="s">
        <v>4</v>
      </c>
      <c r="C33" s="35">
        <v>2578637</v>
      </c>
      <c r="D33" s="36">
        <v>961124</v>
      </c>
      <c r="E33" s="35">
        <v>382087</v>
      </c>
      <c r="F33" s="36">
        <v>215811</v>
      </c>
      <c r="G33" s="37">
        <f t="shared" si="2"/>
        <v>14.8</v>
      </c>
      <c r="H33" s="30">
        <f t="shared" si="2"/>
        <v>22.5</v>
      </c>
    </row>
    <row r="34" spans="2:8" ht="18.75">
      <c r="B34" s="34" t="s">
        <v>26</v>
      </c>
      <c r="C34" s="35">
        <v>50756</v>
      </c>
      <c r="D34" s="36">
        <v>35489</v>
      </c>
      <c r="E34" s="35">
        <v>5657</v>
      </c>
      <c r="F34" s="36">
        <v>4274</v>
      </c>
      <c r="G34" s="37">
        <f t="shared" si="2"/>
        <v>11.1</v>
      </c>
      <c r="H34" s="30">
        <f t="shared" si="2"/>
        <v>12</v>
      </c>
    </row>
    <row r="35" spans="2:8" ht="18.75">
      <c r="B35" s="34" t="s">
        <v>5</v>
      </c>
      <c r="C35" s="38">
        <v>23688926</v>
      </c>
      <c r="D35" s="36">
        <v>15007104</v>
      </c>
      <c r="E35" s="35">
        <v>4797358</v>
      </c>
      <c r="F35" s="36">
        <v>2905670</v>
      </c>
      <c r="G35" s="37">
        <f t="shared" si="2"/>
        <v>20.3</v>
      </c>
      <c r="H35" s="30">
        <f t="shared" si="2"/>
        <v>19.4</v>
      </c>
    </row>
    <row r="36" spans="2:8" ht="18.75">
      <c r="B36" s="34" t="s">
        <v>40</v>
      </c>
      <c r="C36" s="38">
        <v>3332893</v>
      </c>
      <c r="D36" s="36">
        <v>689248</v>
      </c>
      <c r="E36" s="35">
        <v>672499</v>
      </c>
      <c r="F36" s="36">
        <v>125290</v>
      </c>
      <c r="G36" s="37">
        <f t="shared" si="2"/>
        <v>20.2</v>
      </c>
      <c r="H36" s="30">
        <f t="shared" si="2"/>
        <v>18.2</v>
      </c>
    </row>
    <row r="37" spans="2:8" ht="18" customHeight="1">
      <c r="B37" s="34" t="s">
        <v>36</v>
      </c>
      <c r="C37" s="38">
        <v>10073136</v>
      </c>
      <c r="D37" s="36">
        <v>10033182</v>
      </c>
      <c r="E37" s="35">
        <v>1998197</v>
      </c>
      <c r="F37" s="36">
        <v>1998026</v>
      </c>
      <c r="G37" s="37">
        <f t="shared" si="2"/>
        <v>19.8</v>
      </c>
      <c r="H37" s="30">
        <f t="shared" si="2"/>
        <v>19.9</v>
      </c>
    </row>
    <row r="38" spans="2:8" ht="18.75" customHeight="1">
      <c r="B38" s="34" t="s">
        <v>6</v>
      </c>
      <c r="C38" s="38">
        <v>9901137</v>
      </c>
      <c r="D38" s="36">
        <v>9480239</v>
      </c>
      <c r="E38" s="35">
        <v>2090761</v>
      </c>
      <c r="F38" s="36">
        <v>2044558</v>
      </c>
      <c r="G38" s="37">
        <f t="shared" si="2"/>
        <v>21.1</v>
      </c>
      <c r="H38" s="30">
        <f t="shared" si="2"/>
        <v>21.6</v>
      </c>
    </row>
    <row r="39" spans="2:8" ht="18.75" customHeight="1">
      <c r="B39" s="34" t="s">
        <v>37</v>
      </c>
      <c r="C39" s="38">
        <v>882259</v>
      </c>
      <c r="D39" s="36">
        <v>275369</v>
      </c>
      <c r="E39" s="35">
        <v>210444</v>
      </c>
      <c r="F39" s="36">
        <v>93385</v>
      </c>
      <c r="G39" s="37">
        <f t="shared" si="2"/>
        <v>23.9</v>
      </c>
      <c r="H39" s="30">
        <f t="shared" si="2"/>
        <v>33.9</v>
      </c>
    </row>
    <row r="40" spans="2:8" ht="18.75" customHeight="1">
      <c r="B40" s="34" t="s">
        <v>38</v>
      </c>
      <c r="C40" s="38">
        <v>226911</v>
      </c>
      <c r="D40" s="36">
        <v>164206</v>
      </c>
      <c r="E40" s="35">
        <v>45815</v>
      </c>
      <c r="F40" s="36">
        <v>32132</v>
      </c>
      <c r="G40" s="37">
        <f t="shared" si="2"/>
        <v>20.2</v>
      </c>
      <c r="H40" s="30">
        <f t="shared" si="2"/>
        <v>19.6</v>
      </c>
    </row>
    <row r="41" spans="2:8" ht="36.75" customHeight="1">
      <c r="B41" s="34" t="s">
        <v>39</v>
      </c>
      <c r="C41" s="35">
        <v>2683691</v>
      </c>
      <c r="D41" s="36">
        <v>2478775</v>
      </c>
      <c r="E41" s="35">
        <v>502326</v>
      </c>
      <c r="F41" s="36">
        <v>449082</v>
      </c>
      <c r="G41" s="37">
        <f t="shared" si="2"/>
        <v>18.7</v>
      </c>
      <c r="H41" s="30">
        <f t="shared" si="2"/>
        <v>18.1</v>
      </c>
    </row>
    <row r="42" spans="2:8" ht="56.25" customHeight="1" hidden="1">
      <c r="B42" s="14" t="s">
        <v>42</v>
      </c>
      <c r="C42" s="35"/>
      <c r="D42" s="36">
        <v>3115159</v>
      </c>
      <c r="E42" s="35"/>
      <c r="F42" s="36">
        <v>778781</v>
      </c>
      <c r="G42" s="37"/>
      <c r="H42" s="30">
        <f t="shared" si="2"/>
        <v>25</v>
      </c>
    </row>
    <row r="43" spans="2:8" ht="24" customHeight="1">
      <c r="B43" s="8" t="s">
        <v>7</v>
      </c>
      <c r="C43" s="51">
        <f>SUM(C29:C42)</f>
        <v>74065053</v>
      </c>
      <c r="D43" s="51">
        <f>SUM(D29:D42)</f>
        <v>57266399</v>
      </c>
      <c r="E43" s="51">
        <f>SUM(E29:E42)</f>
        <v>16521454</v>
      </c>
      <c r="F43" s="51">
        <f>SUM(F29:F42)</f>
        <v>13356807</v>
      </c>
      <c r="G43" s="52">
        <f>E43/C43*100</f>
        <v>22.3</v>
      </c>
      <c r="H43" s="22">
        <f>F43/D43*100</f>
        <v>23.3</v>
      </c>
    </row>
    <row r="44" spans="2:8" ht="39.75" customHeight="1">
      <c r="B44" s="14" t="s">
        <v>8</v>
      </c>
      <c r="C44" s="54">
        <v>-6662578</v>
      </c>
      <c r="D44" s="55">
        <v>-5598753</v>
      </c>
      <c r="E44" s="54">
        <v>770099</v>
      </c>
      <c r="F44" s="55">
        <v>574666</v>
      </c>
      <c r="G44" s="5"/>
      <c r="H44" s="23"/>
    </row>
    <row r="45" spans="2:6" ht="15.75" customHeight="1">
      <c r="B45" s="10"/>
      <c r="C45" s="10"/>
      <c r="D45" s="10"/>
      <c r="E45" s="10"/>
      <c r="F45" s="10"/>
    </row>
    <row r="46" spans="2:8" ht="33" customHeight="1">
      <c r="B46" s="17"/>
      <c r="C46" s="18"/>
      <c r="D46" s="18"/>
      <c r="E46" s="62"/>
      <c r="F46" s="62"/>
      <c r="G46" s="62"/>
      <c r="H46" s="21" t="s">
        <v>30</v>
      </c>
    </row>
    <row r="47" spans="2:6" ht="8.25" customHeight="1">
      <c r="B47" s="11"/>
      <c r="C47" s="10"/>
      <c r="D47" s="10"/>
      <c r="E47" s="10"/>
      <c r="F47" s="10"/>
    </row>
    <row r="48" spans="2:6" ht="18.75">
      <c r="B48" s="19"/>
      <c r="C48" s="10"/>
      <c r="D48" s="10"/>
      <c r="E48" s="10"/>
      <c r="F48" s="10"/>
    </row>
    <row r="49" spans="2:6" ht="15.75" customHeight="1">
      <c r="B49" s="20"/>
      <c r="C49" s="10"/>
      <c r="D49" s="10"/>
      <c r="E49" s="10"/>
      <c r="F49" s="10"/>
    </row>
    <row r="50" spans="2:6" ht="18.75">
      <c r="B50" s="10"/>
      <c r="C50" s="10"/>
      <c r="D50" s="10"/>
      <c r="E50" s="10"/>
      <c r="F50" s="10"/>
    </row>
    <row r="51" spans="2:6" ht="18.75">
      <c r="B51" s="10"/>
      <c r="C51" s="10"/>
      <c r="D51" s="10"/>
      <c r="E51" s="10"/>
      <c r="F51" s="10"/>
    </row>
    <row r="52" spans="2:6" ht="18.75">
      <c r="B52" s="10"/>
      <c r="C52" s="10"/>
      <c r="D52" s="10"/>
      <c r="E52" s="10"/>
      <c r="F52" s="10"/>
    </row>
    <row r="53" spans="2:6" ht="18.75">
      <c r="B53" s="10"/>
      <c r="C53" s="10"/>
      <c r="D53" s="10"/>
      <c r="E53" s="10"/>
      <c r="F53" s="10"/>
    </row>
    <row r="54" spans="2:6" ht="18.75">
      <c r="B54" s="10"/>
      <c r="C54" s="10"/>
      <c r="D54" s="10"/>
      <c r="E54" s="10"/>
      <c r="F54" s="10"/>
    </row>
    <row r="55" spans="2:6" ht="18.75">
      <c r="B55" s="10"/>
      <c r="C55" s="10"/>
      <c r="D55" s="10"/>
      <c r="E55" s="10"/>
      <c r="F55" s="10"/>
    </row>
    <row r="56" spans="2:6" ht="18.75">
      <c r="B56" s="10"/>
      <c r="C56" s="10"/>
      <c r="D56" s="10"/>
      <c r="E56" s="10"/>
      <c r="F56" s="10"/>
    </row>
    <row r="57" spans="2:6" ht="18.75">
      <c r="B57" s="10"/>
      <c r="C57" s="10"/>
      <c r="D57" s="10"/>
      <c r="E57" s="10"/>
      <c r="F57" s="10"/>
    </row>
    <row r="58" spans="2:6" ht="18.75">
      <c r="B58" s="10"/>
      <c r="C58" s="10"/>
      <c r="D58" s="10"/>
      <c r="E58" s="10"/>
      <c r="F58" s="10"/>
    </row>
    <row r="59" spans="2:6" ht="18.75">
      <c r="B59" s="10"/>
      <c r="C59" s="10"/>
      <c r="D59" s="10"/>
      <c r="E59" s="10"/>
      <c r="F59" s="10"/>
    </row>
    <row r="60" spans="2:6" ht="18.75">
      <c r="B60" s="10"/>
      <c r="C60" s="10"/>
      <c r="D60" s="10"/>
      <c r="E60" s="10"/>
      <c r="F60" s="10"/>
    </row>
    <row r="61" spans="2:6" ht="18.75">
      <c r="B61" s="10"/>
      <c r="C61" s="10"/>
      <c r="D61" s="10"/>
      <c r="E61" s="10"/>
      <c r="F61" s="10"/>
    </row>
    <row r="62" spans="2:6" ht="18.75">
      <c r="B62" s="10"/>
      <c r="C62" s="10"/>
      <c r="D62" s="10"/>
      <c r="E62" s="10"/>
      <c r="F62" s="10"/>
    </row>
    <row r="63" spans="2:6" ht="18.75">
      <c r="B63" s="10"/>
      <c r="C63" s="10"/>
      <c r="D63" s="10"/>
      <c r="E63" s="10"/>
      <c r="F63" s="10"/>
    </row>
    <row r="64" spans="2:6" ht="18.75">
      <c r="B64" s="10"/>
      <c r="C64" s="10"/>
      <c r="D64" s="10"/>
      <c r="E64" s="10"/>
      <c r="F64" s="10"/>
    </row>
    <row r="65" spans="2:6" ht="18.75">
      <c r="B65" s="10"/>
      <c r="C65" s="10"/>
      <c r="D65" s="10"/>
      <c r="E65" s="10"/>
      <c r="F65" s="10"/>
    </row>
    <row r="66" spans="2:6" ht="18.75">
      <c r="B66" s="10"/>
      <c r="C66" s="10"/>
      <c r="D66" s="10"/>
      <c r="E66" s="10"/>
      <c r="F66" s="10"/>
    </row>
    <row r="67" spans="2:6" ht="18.75">
      <c r="B67" s="10"/>
      <c r="C67" s="10"/>
      <c r="D67" s="10"/>
      <c r="E67" s="10"/>
      <c r="F67" s="10"/>
    </row>
    <row r="68" spans="2:6" ht="18.75">
      <c r="B68" s="10"/>
      <c r="C68" s="10"/>
      <c r="D68" s="10"/>
      <c r="E68" s="10"/>
      <c r="F68" s="10"/>
    </row>
    <row r="69" spans="2:6" ht="18.75">
      <c r="B69" s="10"/>
      <c r="C69" s="10"/>
      <c r="D69" s="10"/>
      <c r="E69" s="10"/>
      <c r="F69" s="10"/>
    </row>
    <row r="70" spans="2:6" ht="18.75">
      <c r="B70" s="10"/>
      <c r="C70" s="10"/>
      <c r="D70" s="10"/>
      <c r="E70" s="10"/>
      <c r="F70" s="10"/>
    </row>
    <row r="71" spans="2:6" ht="18.75">
      <c r="B71" s="10"/>
      <c r="C71" s="10"/>
      <c r="D71" s="10"/>
      <c r="E71" s="10"/>
      <c r="F71" s="10"/>
    </row>
    <row r="72" spans="2:6" ht="18.75">
      <c r="B72" s="10"/>
      <c r="C72" s="10"/>
      <c r="D72" s="10"/>
      <c r="E72" s="10"/>
      <c r="F72" s="10"/>
    </row>
    <row r="73" spans="2:6" ht="18.75">
      <c r="B73" s="10"/>
      <c r="C73" s="10"/>
      <c r="D73" s="10"/>
      <c r="E73" s="10"/>
      <c r="F73" s="10"/>
    </row>
    <row r="74" spans="2:6" ht="18.75">
      <c r="B74" s="10"/>
      <c r="C74" s="10"/>
      <c r="D74" s="10"/>
      <c r="E74" s="10"/>
      <c r="F74" s="10"/>
    </row>
    <row r="75" spans="2:6" ht="18.75">
      <c r="B75" s="10"/>
      <c r="C75" s="10"/>
      <c r="D75" s="10"/>
      <c r="E75" s="10"/>
      <c r="F75" s="10"/>
    </row>
    <row r="76" spans="2:6" ht="18.75">
      <c r="B76" s="10"/>
      <c r="C76" s="10"/>
      <c r="D76" s="10"/>
      <c r="E76" s="10"/>
      <c r="F76" s="10"/>
    </row>
    <row r="77" spans="2:6" ht="18.75">
      <c r="B77" s="10"/>
      <c r="C77" s="10"/>
      <c r="D77" s="10"/>
      <c r="E77" s="10"/>
      <c r="F77" s="10"/>
    </row>
    <row r="78" spans="2:6" ht="18.75">
      <c r="B78" s="10"/>
      <c r="C78" s="10"/>
      <c r="D78" s="10"/>
      <c r="E78" s="10"/>
      <c r="F78" s="10"/>
    </row>
    <row r="79" spans="2:6" ht="18.75">
      <c r="B79" s="10"/>
      <c r="C79" s="10"/>
      <c r="D79" s="10"/>
      <c r="E79" s="10"/>
      <c r="F79" s="10"/>
    </row>
    <row r="80" spans="2:6" ht="18.75">
      <c r="B80" s="10"/>
      <c r="C80" s="10"/>
      <c r="D80" s="10"/>
      <c r="E80" s="10"/>
      <c r="F80" s="10"/>
    </row>
    <row r="81" spans="2:6" ht="18.75">
      <c r="B81" s="10"/>
      <c r="C81" s="10"/>
      <c r="D81" s="10"/>
      <c r="E81" s="10"/>
      <c r="F81" s="10"/>
    </row>
    <row r="82" spans="2:6" ht="18.75">
      <c r="B82" s="10"/>
      <c r="C82" s="10"/>
      <c r="D82" s="10"/>
      <c r="E82" s="10"/>
      <c r="F82" s="10"/>
    </row>
    <row r="83" spans="2:6" ht="18.75">
      <c r="B83" s="10"/>
      <c r="C83" s="10"/>
      <c r="D83" s="10"/>
      <c r="E83" s="10"/>
      <c r="F83" s="10"/>
    </row>
    <row r="84" spans="2:6" ht="18.75">
      <c r="B84" s="10"/>
      <c r="C84" s="10"/>
      <c r="D84" s="10"/>
      <c r="E84" s="10"/>
      <c r="F84" s="10"/>
    </row>
    <row r="85" spans="2:6" ht="18.75">
      <c r="B85" s="10"/>
      <c r="C85" s="10"/>
      <c r="D85" s="10"/>
      <c r="E85" s="10"/>
      <c r="F85" s="10"/>
    </row>
    <row r="86" spans="2:6" ht="18.75">
      <c r="B86" s="10"/>
      <c r="C86" s="10"/>
      <c r="D86" s="10"/>
      <c r="E86" s="10"/>
      <c r="F86" s="10"/>
    </row>
    <row r="87" spans="2:6" ht="18.75">
      <c r="B87" s="10"/>
      <c r="C87" s="10"/>
      <c r="D87" s="10"/>
      <c r="E87" s="10"/>
      <c r="F87" s="10"/>
    </row>
    <row r="88" spans="2:6" ht="18.75">
      <c r="B88" s="10"/>
      <c r="C88" s="10"/>
      <c r="D88" s="10"/>
      <c r="E88" s="10"/>
      <c r="F88" s="10"/>
    </row>
    <row r="89" spans="2:6" ht="18.75">
      <c r="B89" s="10"/>
      <c r="C89" s="10"/>
      <c r="D89" s="10"/>
      <c r="E89" s="10"/>
      <c r="F89" s="10"/>
    </row>
    <row r="90" spans="2:6" ht="18.75">
      <c r="B90" s="10"/>
      <c r="C90" s="10"/>
      <c r="D90" s="10"/>
      <c r="E90" s="10"/>
      <c r="F90" s="10"/>
    </row>
    <row r="91" spans="2:6" ht="18.75">
      <c r="B91" s="10"/>
      <c r="C91" s="10"/>
      <c r="D91" s="10"/>
      <c r="E91" s="10"/>
      <c r="F91" s="10"/>
    </row>
    <row r="92" spans="2:6" ht="18.75">
      <c r="B92" s="10"/>
      <c r="C92" s="10"/>
      <c r="D92" s="10"/>
      <c r="E92" s="10"/>
      <c r="F92" s="10"/>
    </row>
    <row r="93" spans="2:6" ht="18.75">
      <c r="B93" s="10"/>
      <c r="C93" s="10"/>
      <c r="D93" s="10"/>
      <c r="E93" s="10"/>
      <c r="F93" s="10"/>
    </row>
    <row r="94" spans="2:6" ht="18.75">
      <c r="B94" s="10"/>
      <c r="C94" s="10"/>
      <c r="D94" s="10"/>
      <c r="E94" s="10"/>
      <c r="F94" s="10"/>
    </row>
    <row r="95" spans="2:6" ht="18.75">
      <c r="B95" s="10"/>
      <c r="C95" s="10"/>
      <c r="D95" s="10"/>
      <c r="E95" s="10"/>
      <c r="F95" s="10"/>
    </row>
    <row r="96" spans="2:6" ht="18.75">
      <c r="B96" s="10"/>
      <c r="C96" s="10"/>
      <c r="D96" s="10"/>
      <c r="E96" s="10"/>
      <c r="F96" s="10"/>
    </row>
    <row r="97" spans="2:6" ht="18.75">
      <c r="B97" s="10"/>
      <c r="C97" s="10"/>
      <c r="D97" s="10"/>
      <c r="E97" s="10"/>
      <c r="F97" s="10"/>
    </row>
    <row r="98" spans="2:6" ht="18.75">
      <c r="B98" s="10"/>
      <c r="C98" s="10"/>
      <c r="D98" s="10"/>
      <c r="E98" s="10"/>
      <c r="F98" s="10"/>
    </row>
    <row r="99" spans="2:6" ht="18.75">
      <c r="B99" s="10"/>
      <c r="C99" s="10"/>
      <c r="D99" s="10"/>
      <c r="E99" s="10"/>
      <c r="F99" s="10"/>
    </row>
    <row r="100" spans="2:6" ht="18.75">
      <c r="B100" s="10"/>
      <c r="C100" s="10"/>
      <c r="D100" s="10"/>
      <c r="E100" s="10"/>
      <c r="F100" s="10"/>
    </row>
    <row r="101" spans="2:6" ht="18.75">
      <c r="B101" s="10"/>
      <c r="C101" s="10"/>
      <c r="D101" s="10"/>
      <c r="E101" s="10"/>
      <c r="F101" s="10"/>
    </row>
    <row r="102" spans="2:6" ht="18.75">
      <c r="B102" s="10"/>
      <c r="C102" s="10"/>
      <c r="D102" s="10"/>
      <c r="E102" s="10"/>
      <c r="F102" s="10"/>
    </row>
    <row r="103" spans="2:6" ht="18.75">
      <c r="B103" s="10"/>
      <c r="C103" s="10"/>
      <c r="D103" s="10"/>
      <c r="E103" s="10"/>
      <c r="F103" s="10"/>
    </row>
    <row r="104" spans="2:6" ht="18.75">
      <c r="B104" s="10"/>
      <c r="C104" s="10"/>
      <c r="D104" s="10"/>
      <c r="E104" s="10"/>
      <c r="F104" s="10"/>
    </row>
    <row r="105" spans="2:6" ht="18.75">
      <c r="B105" s="10"/>
      <c r="C105" s="10"/>
      <c r="D105" s="10"/>
      <c r="E105" s="10"/>
      <c r="F105" s="10"/>
    </row>
    <row r="106" spans="2:6" ht="18.75">
      <c r="B106" s="10"/>
      <c r="C106" s="10"/>
      <c r="D106" s="10"/>
      <c r="E106" s="10"/>
      <c r="F106" s="10"/>
    </row>
    <row r="107" spans="2:6" ht="18.75">
      <c r="B107" s="10"/>
      <c r="C107" s="10"/>
      <c r="D107" s="10"/>
      <c r="E107" s="10"/>
      <c r="F107" s="10"/>
    </row>
    <row r="108" spans="2:6" ht="18.75">
      <c r="B108" s="10"/>
      <c r="C108" s="10"/>
      <c r="D108" s="10"/>
      <c r="E108" s="10"/>
      <c r="F108" s="10"/>
    </row>
    <row r="109" spans="2:6" ht="18.75">
      <c r="B109" s="10"/>
      <c r="C109" s="10"/>
      <c r="D109" s="10"/>
      <c r="E109" s="10"/>
      <c r="F109" s="10"/>
    </row>
    <row r="110" spans="2:6" ht="18.75">
      <c r="B110" s="10"/>
      <c r="C110" s="10"/>
      <c r="D110" s="10"/>
      <c r="E110" s="10"/>
      <c r="F110" s="10"/>
    </row>
    <row r="111" spans="2:6" ht="18.75">
      <c r="B111" s="10"/>
      <c r="C111" s="10"/>
      <c r="D111" s="10"/>
      <c r="E111" s="10"/>
      <c r="F111" s="10"/>
    </row>
    <row r="112" spans="2:6" ht="18.75">
      <c r="B112" s="10"/>
      <c r="C112" s="10"/>
      <c r="D112" s="10"/>
      <c r="E112" s="10"/>
      <c r="F112" s="10"/>
    </row>
    <row r="113" spans="2:6" ht="18.75">
      <c r="B113" s="10"/>
      <c r="C113" s="10"/>
      <c r="D113" s="10"/>
      <c r="E113" s="10"/>
      <c r="F113" s="10"/>
    </row>
    <row r="114" spans="2:6" ht="18.75">
      <c r="B114" s="10"/>
      <c r="C114" s="10"/>
      <c r="D114" s="10"/>
      <c r="E114" s="10"/>
      <c r="F114" s="10"/>
    </row>
    <row r="115" spans="2:6" ht="18.75">
      <c r="B115" s="10"/>
      <c r="C115" s="10"/>
      <c r="D115" s="10"/>
      <c r="E115" s="10"/>
      <c r="F115" s="10"/>
    </row>
    <row r="116" spans="2:6" ht="18.75">
      <c r="B116" s="10"/>
      <c r="C116" s="10"/>
      <c r="D116" s="10"/>
      <c r="E116" s="10"/>
      <c r="F116" s="10"/>
    </row>
    <row r="117" spans="2:6" ht="18.75">
      <c r="B117" s="10"/>
      <c r="C117" s="10"/>
      <c r="D117" s="10"/>
      <c r="E117" s="10"/>
      <c r="F117" s="10"/>
    </row>
    <row r="118" spans="2:6" ht="18.75">
      <c r="B118" s="10"/>
      <c r="C118" s="10"/>
      <c r="D118" s="10"/>
      <c r="E118" s="10"/>
      <c r="F118" s="10"/>
    </row>
    <row r="119" spans="2:6" ht="18.75">
      <c r="B119" s="10"/>
      <c r="C119" s="10"/>
      <c r="D119" s="10"/>
      <c r="E119" s="10"/>
      <c r="F119" s="10"/>
    </row>
    <row r="120" spans="2:6" ht="18.75">
      <c r="B120" s="10"/>
      <c r="C120" s="10"/>
      <c r="D120" s="10"/>
      <c r="E120" s="10"/>
      <c r="F120" s="10"/>
    </row>
    <row r="121" spans="2:6" ht="18.75">
      <c r="B121" s="10"/>
      <c r="C121" s="10"/>
      <c r="D121" s="10"/>
      <c r="E121" s="10"/>
      <c r="F121" s="10"/>
    </row>
    <row r="122" spans="2:6" ht="18.75">
      <c r="B122" s="10"/>
      <c r="C122" s="10"/>
      <c r="D122" s="10"/>
      <c r="E122" s="10"/>
      <c r="F122" s="10"/>
    </row>
    <row r="123" spans="2:6" ht="18.75">
      <c r="B123" s="10"/>
      <c r="C123" s="10"/>
      <c r="D123" s="10"/>
      <c r="E123" s="10"/>
      <c r="F123" s="10"/>
    </row>
    <row r="124" spans="2:6" ht="18.75">
      <c r="B124" s="10"/>
      <c r="C124" s="10"/>
      <c r="D124" s="10"/>
      <c r="E124" s="10"/>
      <c r="F124" s="10"/>
    </row>
    <row r="125" spans="2:6" ht="18.75">
      <c r="B125" s="10"/>
      <c r="C125" s="10"/>
      <c r="D125" s="10"/>
      <c r="E125" s="10"/>
      <c r="F125" s="10"/>
    </row>
    <row r="126" spans="2:6" ht="18.75">
      <c r="B126" s="10"/>
      <c r="C126" s="10"/>
      <c r="D126" s="10"/>
      <c r="E126" s="10"/>
      <c r="F126" s="10"/>
    </row>
    <row r="127" spans="2:6" ht="18.75">
      <c r="B127" s="10"/>
      <c r="C127" s="10"/>
      <c r="D127" s="10"/>
      <c r="E127" s="10"/>
      <c r="F127" s="10"/>
    </row>
    <row r="128" spans="2:6" ht="18.75">
      <c r="B128" s="10"/>
      <c r="C128" s="10"/>
      <c r="D128" s="10"/>
      <c r="E128" s="10"/>
      <c r="F128" s="10"/>
    </row>
    <row r="129" spans="2:6" ht="18.75">
      <c r="B129" s="10"/>
      <c r="C129" s="10"/>
      <c r="D129" s="10"/>
      <c r="E129" s="10"/>
      <c r="F129" s="10"/>
    </row>
    <row r="130" spans="2:6" ht="18.75">
      <c r="B130" s="10"/>
      <c r="C130" s="10"/>
      <c r="D130" s="10"/>
      <c r="E130" s="10"/>
      <c r="F130" s="10"/>
    </row>
    <row r="131" spans="2:6" ht="18.75">
      <c r="B131" s="10"/>
      <c r="C131" s="10"/>
      <c r="D131" s="10"/>
      <c r="E131" s="10"/>
      <c r="F131" s="10"/>
    </row>
    <row r="132" spans="2:6" ht="18.75">
      <c r="B132" s="10"/>
      <c r="C132" s="10"/>
      <c r="D132" s="10"/>
      <c r="E132" s="10"/>
      <c r="F132" s="10"/>
    </row>
    <row r="133" spans="2:6" ht="18.75">
      <c r="B133" s="10"/>
      <c r="C133" s="10"/>
      <c r="D133" s="10"/>
      <c r="E133" s="10"/>
      <c r="F133" s="10"/>
    </row>
    <row r="134" spans="2:6" ht="18.75">
      <c r="B134" s="10"/>
      <c r="C134" s="10"/>
      <c r="D134" s="10"/>
      <c r="E134" s="10"/>
      <c r="F134" s="10"/>
    </row>
    <row r="135" spans="2:6" ht="18.75">
      <c r="B135" s="10"/>
      <c r="C135" s="10"/>
      <c r="D135" s="10"/>
      <c r="E135" s="10"/>
      <c r="F135" s="10"/>
    </row>
    <row r="136" spans="2:6" ht="18.75">
      <c r="B136" s="10"/>
      <c r="C136" s="10"/>
      <c r="D136" s="10"/>
      <c r="E136" s="10"/>
      <c r="F136" s="10"/>
    </row>
    <row r="137" spans="2:6" ht="18.75">
      <c r="B137" s="10"/>
      <c r="C137" s="10"/>
      <c r="D137" s="10"/>
      <c r="E137" s="10"/>
      <c r="F137" s="10"/>
    </row>
    <row r="138" spans="2:6" ht="18.75">
      <c r="B138" s="10"/>
      <c r="C138" s="10"/>
      <c r="D138" s="10"/>
      <c r="E138" s="10"/>
      <c r="F138" s="10"/>
    </row>
    <row r="139" spans="2:6" ht="18.75">
      <c r="B139" s="10"/>
      <c r="C139" s="10"/>
      <c r="D139" s="10"/>
      <c r="E139" s="10"/>
      <c r="F139" s="10"/>
    </row>
    <row r="140" spans="2:6" ht="18.75">
      <c r="B140" s="10"/>
      <c r="C140" s="10"/>
      <c r="D140" s="10"/>
      <c r="E140" s="10"/>
      <c r="F140" s="10"/>
    </row>
    <row r="141" spans="2:6" ht="18.75">
      <c r="B141" s="10"/>
      <c r="C141" s="10"/>
      <c r="D141" s="10"/>
      <c r="E141" s="10"/>
      <c r="F141" s="10"/>
    </row>
    <row r="142" spans="2:6" ht="18.75">
      <c r="B142" s="10"/>
      <c r="C142" s="10"/>
      <c r="D142" s="10"/>
      <c r="E142" s="10"/>
      <c r="F142" s="10"/>
    </row>
    <row r="143" spans="2:6" ht="18.75">
      <c r="B143" s="10"/>
      <c r="C143" s="10"/>
      <c r="D143" s="10"/>
      <c r="E143" s="10"/>
      <c r="F143" s="10"/>
    </row>
    <row r="144" spans="2:6" ht="18.75">
      <c r="B144" s="10"/>
      <c r="C144" s="10"/>
      <c r="D144" s="10"/>
      <c r="E144" s="10"/>
      <c r="F144" s="10"/>
    </row>
    <row r="145" spans="2:6" ht="18.75">
      <c r="B145" s="10"/>
      <c r="C145" s="10"/>
      <c r="D145" s="10"/>
      <c r="E145" s="10"/>
      <c r="F145" s="10"/>
    </row>
    <row r="146" spans="2:6" ht="18.75">
      <c r="B146" s="10"/>
      <c r="C146" s="10"/>
      <c r="D146" s="10"/>
      <c r="E146" s="10"/>
      <c r="F146" s="10"/>
    </row>
    <row r="147" spans="2:6" ht="18.75">
      <c r="B147" s="10"/>
      <c r="C147" s="10"/>
      <c r="D147" s="10"/>
      <c r="E147" s="10"/>
      <c r="F147" s="10"/>
    </row>
    <row r="148" spans="2:6" ht="18.75">
      <c r="B148" s="10"/>
      <c r="C148" s="10"/>
      <c r="D148" s="10"/>
      <c r="E148" s="10"/>
      <c r="F148" s="10"/>
    </row>
    <row r="149" spans="2:6" ht="18.75">
      <c r="B149" s="10"/>
      <c r="C149" s="10"/>
      <c r="D149" s="10"/>
      <c r="E149" s="10"/>
      <c r="F149" s="10"/>
    </row>
    <row r="150" spans="2:6" ht="18.75">
      <c r="B150" s="10"/>
      <c r="C150" s="10"/>
      <c r="D150" s="10"/>
      <c r="E150" s="10"/>
      <c r="F150" s="10"/>
    </row>
    <row r="151" spans="2:6" ht="18.75">
      <c r="B151" s="10"/>
      <c r="C151" s="10"/>
      <c r="D151" s="10"/>
      <c r="E151" s="10"/>
      <c r="F151" s="10"/>
    </row>
    <row r="152" spans="2:6" ht="18.75">
      <c r="B152" s="10"/>
      <c r="C152" s="10"/>
      <c r="D152" s="10"/>
      <c r="E152" s="10"/>
      <c r="F152" s="10"/>
    </row>
    <row r="153" spans="2:6" ht="18.75">
      <c r="B153" s="10"/>
      <c r="C153" s="10"/>
      <c r="D153" s="10"/>
      <c r="E153" s="10"/>
      <c r="F153" s="10"/>
    </row>
    <row r="154" spans="2:6" ht="18.75">
      <c r="B154" s="10"/>
      <c r="C154" s="10"/>
      <c r="D154" s="10"/>
      <c r="E154" s="10"/>
      <c r="F154" s="10"/>
    </row>
    <row r="155" spans="2:6" ht="18.75">
      <c r="B155" s="10"/>
      <c r="C155" s="10"/>
      <c r="D155" s="10"/>
      <c r="E155" s="10"/>
      <c r="F155" s="10"/>
    </row>
    <row r="156" spans="2:6" ht="18.75">
      <c r="B156" s="10"/>
      <c r="C156" s="10"/>
      <c r="D156" s="10"/>
      <c r="E156" s="10"/>
      <c r="F156" s="10"/>
    </row>
    <row r="157" spans="2:6" ht="18.75">
      <c r="B157" s="10"/>
      <c r="C157" s="10"/>
      <c r="D157" s="10"/>
      <c r="E157" s="10"/>
      <c r="F157" s="10"/>
    </row>
    <row r="158" spans="2:6" ht="18.75">
      <c r="B158" s="10"/>
      <c r="C158" s="10"/>
      <c r="D158" s="10"/>
      <c r="E158" s="10"/>
      <c r="F158" s="10"/>
    </row>
    <row r="159" spans="2:6" ht="18.75">
      <c r="B159" s="10"/>
      <c r="C159" s="10"/>
      <c r="D159" s="10"/>
      <c r="E159" s="10"/>
      <c r="F159" s="10"/>
    </row>
    <row r="160" spans="2:6" ht="18.75">
      <c r="B160" s="10"/>
      <c r="C160" s="10"/>
      <c r="D160" s="10"/>
      <c r="E160" s="10"/>
      <c r="F160" s="10"/>
    </row>
    <row r="161" spans="2:6" ht="18.75">
      <c r="B161" s="10"/>
      <c r="C161" s="10"/>
      <c r="D161" s="10"/>
      <c r="E161" s="10"/>
      <c r="F161" s="10"/>
    </row>
    <row r="162" spans="2:6" ht="18.75">
      <c r="B162" s="10"/>
      <c r="C162" s="10"/>
      <c r="D162" s="10"/>
      <c r="E162" s="10"/>
      <c r="F162" s="10"/>
    </row>
    <row r="163" spans="2:6" ht="18.75">
      <c r="B163" s="10"/>
      <c r="C163" s="10"/>
      <c r="D163" s="10"/>
      <c r="E163" s="10"/>
      <c r="F163" s="10"/>
    </row>
    <row r="164" spans="2:6" ht="18.75">
      <c r="B164" s="10"/>
      <c r="C164" s="10"/>
      <c r="D164" s="10"/>
      <c r="E164" s="10"/>
      <c r="F164" s="10"/>
    </row>
    <row r="165" spans="2:6" ht="18.75">
      <c r="B165" s="10"/>
      <c r="C165" s="10"/>
      <c r="D165" s="10"/>
      <c r="E165" s="10"/>
      <c r="F165" s="10"/>
    </row>
    <row r="166" spans="2:6" ht="18.75">
      <c r="B166" s="10"/>
      <c r="C166" s="10"/>
      <c r="D166" s="10"/>
      <c r="E166" s="10"/>
      <c r="F166" s="10"/>
    </row>
    <row r="167" spans="2:6" ht="18.75">
      <c r="B167" s="10"/>
      <c r="C167" s="10"/>
      <c r="D167" s="10"/>
      <c r="E167" s="10"/>
      <c r="F167" s="10"/>
    </row>
    <row r="168" spans="2:6" ht="18.75">
      <c r="B168" s="10"/>
      <c r="C168" s="10"/>
      <c r="D168" s="10"/>
      <c r="E168" s="10"/>
      <c r="F168" s="10"/>
    </row>
  </sheetData>
  <sheetProtection/>
  <mergeCells count="4">
    <mergeCell ref="C1:H1"/>
    <mergeCell ref="B2:H2"/>
    <mergeCell ref="E4:G4"/>
    <mergeCell ref="E46:G46"/>
  </mergeCells>
  <printOptions/>
  <pageMargins left="0.7874015748031497" right="0.3937007874015748" top="0.3937007874015748" bottom="0.1968503937007874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Борисова Ольга Павловна</cp:lastModifiedBy>
  <cp:lastPrinted>2015-04-22T05:50:21Z</cp:lastPrinted>
  <dcterms:created xsi:type="dcterms:W3CDTF">2001-07-20T04:41:07Z</dcterms:created>
  <dcterms:modified xsi:type="dcterms:W3CDTF">2015-04-22T05:53:41Z</dcterms:modified>
  <cp:category/>
  <cp:version/>
  <cp:contentType/>
  <cp:contentStatus/>
</cp:coreProperties>
</file>