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502c\Desktop\на сайт\на 1.03.2016\"/>
    </mc:Choice>
  </mc:AlternateContent>
  <bookViews>
    <workbookView xWindow="0" yWindow="8295" windowWidth="14955" windowHeight="8445" tabRatio="778"/>
  </bookViews>
  <sheets>
    <sheet name="Таблица №3 " sheetId="2" r:id="rId1"/>
  </sheets>
  <definedNames>
    <definedName name="_xlnm.Print_Titles" localSheetId="0">'Таблица №3 '!$4:$5</definedName>
  </definedNames>
  <calcPr calcId="152511"/>
</workbook>
</file>

<file path=xl/calcChain.xml><?xml version="1.0" encoding="utf-8"?>
<calcChain xmlns="http://schemas.openxmlformats.org/spreadsheetml/2006/main">
  <c r="D25" i="2" l="1"/>
  <c r="B19" i="2"/>
  <c r="B6" i="2"/>
  <c r="D10" i="2"/>
  <c r="D16" i="2"/>
  <c r="D12" i="2"/>
  <c r="D14" i="2"/>
  <c r="D11" i="2"/>
  <c r="D8" i="2"/>
  <c r="D17" i="2"/>
  <c r="D18" i="2"/>
  <c r="D20" i="2"/>
  <c r="D15" i="2"/>
  <c r="C6" i="2"/>
  <c r="D13" i="2"/>
  <c r="D24" i="2"/>
  <c r="D21" i="2"/>
  <c r="D23" i="2"/>
  <c r="D22" i="2"/>
  <c r="C19" i="2"/>
  <c r="B26" i="2" l="1"/>
  <c r="C26" i="2"/>
  <c r="D19" i="2"/>
  <c r="D6" i="2"/>
  <c r="D26" i="2" l="1"/>
</calcChain>
</file>

<file path=xl/sharedStrings.xml><?xml version="1.0" encoding="utf-8"?>
<sst xmlns="http://schemas.openxmlformats.org/spreadsheetml/2006/main" count="27" uniqueCount="26">
  <si>
    <t>(тыс. рублей)</t>
  </si>
  <si>
    <t>Наименование показателей</t>
  </si>
  <si>
    <t>Процент выполнения плана</t>
  </si>
  <si>
    <t xml:space="preserve"> НАЛОГОВЫЕ ДОХОДЫ - всего</t>
  </si>
  <si>
    <t>в том числе:</t>
  </si>
  <si>
    <t>Налог на прибыль организаций</t>
  </si>
  <si>
    <t>Налог на доходы физических лиц</t>
  </si>
  <si>
    <t>Налог на имущество организаций</t>
  </si>
  <si>
    <t>Транспортный налог</t>
  </si>
  <si>
    <t>Налог на добычу полезных ископаемых</t>
  </si>
  <si>
    <t xml:space="preserve">Прочие налоги и сборы </t>
  </si>
  <si>
    <t xml:space="preserve"> НЕНАЛОГОВЫЕ ДОХОДЫ - всего</t>
  </si>
  <si>
    <t>Дивиденды по акциям и доходы от прочих форм участия в капитале, находящихся в собственности субъектов РФ</t>
  </si>
  <si>
    <t xml:space="preserve">Арендная плата и поступления от продажи права на заключение договоров аренды за землю </t>
  </si>
  <si>
    <t>Прочие неналоговые доходы</t>
  </si>
  <si>
    <t>Доходы от сдачи в аренду имущества, находящегося в оперативном управлении органов государственной власти субъектов РФ</t>
  </si>
  <si>
    <t>Доходы от перечисления части прибыли государственных унитарных предприятий субъектов РФ</t>
  </si>
  <si>
    <t>Плата за негативное воздействие на окружающую среду</t>
  </si>
  <si>
    <t>Налог, взимаемый в связи с применением упрощенной системы налогообложения</t>
  </si>
  <si>
    <t xml:space="preserve">ИТОГО  ДОХОДОВ </t>
  </si>
  <si>
    <t xml:space="preserve">Акцизы </t>
  </si>
  <si>
    <t>организации горно-металлургического комплекса</t>
  </si>
  <si>
    <t>прочие организации</t>
  </si>
  <si>
    <t>План 2016 года</t>
  </si>
  <si>
    <t>Факт                        на 1.03.2016 года</t>
  </si>
  <si>
    <t>Исполнение областного бюджета по доходам в феврале 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</si>
</sst>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yr"/>
      <charset val="204"/>
    </font>
    <font>
      <sz val="10"/>
      <name val="Arial Cy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1" applyFont="1" applyBorder="1" applyAlignment="1" applyProtection="1">
      <alignment horizontal="center" vertical="center" wrapText="1"/>
      <protection locked="0"/>
    </xf>
    <xf numFmtId="2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14" fontId="4" fillId="0" borderId="1" xfId="1" applyNumberFormat="1" applyFont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horizontal="left" vertical="center" wrapText="1"/>
    </xf>
    <xf numFmtId="3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3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1" xfId="1" applyNumberFormat="1" applyFont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 applyProtection="1">
      <alignment horizontal="left" vertical="center" wrapText="1"/>
      <protection locked="0"/>
    </xf>
    <xf numFmtId="0" fontId="5" fillId="2" borderId="1" xfId="1" applyFont="1" applyFill="1" applyBorder="1" applyAlignment="1" applyProtection="1">
      <alignment horizontal="left" vertical="center" wrapText="1"/>
    </xf>
    <xf numFmtId="3" fontId="3" fillId="0" borderId="0" xfId="1" applyNumberFormat="1" applyFont="1" applyBorder="1" applyAlignment="1" applyProtection="1">
      <alignment horizontal="center" vertical="center" wrapText="1"/>
      <protection locked="0"/>
    </xf>
    <xf numFmtId="0" fontId="6" fillId="0" borderId="1" xfId="1" applyFont="1" applyBorder="1" applyAlignment="1" applyProtection="1">
      <alignment horizontal="center" vertical="center" wrapText="1"/>
      <protection locked="0"/>
    </xf>
    <xf numFmtId="1" fontId="6" fillId="0" borderId="1" xfId="1" applyNumberFormat="1" applyFont="1" applyBorder="1" applyAlignment="1" applyProtection="1">
      <alignment horizontal="center" vertical="center" wrapText="1"/>
      <protection locked="0"/>
    </xf>
    <xf numFmtId="0" fontId="7" fillId="2" borderId="1" xfId="1" applyFont="1" applyFill="1" applyBorder="1" applyAlignment="1" applyProtection="1">
      <alignment horizontal="left" vertical="center" wrapText="1"/>
      <protection locked="0"/>
    </xf>
    <xf numFmtId="3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1" applyFont="1" applyFill="1" applyBorder="1" applyAlignment="1" applyProtection="1">
      <alignment horizontal="left" vertical="center" wrapText="1"/>
      <protection locked="0"/>
    </xf>
    <xf numFmtId="3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Border="1" applyAlignment="1" applyProtection="1">
      <alignment horizontal="center" vertical="center" wrapText="1"/>
      <protection locked="0"/>
    </xf>
    <xf numFmtId="0" fontId="2" fillId="0" borderId="2" xfId="1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_ПРАВИТЕЛЬСТВО-200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1111180"/>
  <dimension ref="A1:F30"/>
  <sheetViews>
    <sheetView tabSelected="1" zoomScaleNormal="100" workbookViewId="0">
      <pane xSplit="1" ySplit="4" topLeftCell="B5" activePane="bottomRight" state="frozen"/>
      <selection activeCell="K16" sqref="K16"/>
      <selection pane="topRight" activeCell="K16" sqref="K16"/>
      <selection pane="bottomLeft" activeCell="K16" sqref="K16"/>
      <selection pane="bottomRight" activeCell="I10" sqref="I10"/>
    </sheetView>
  </sheetViews>
  <sheetFormatPr defaultColWidth="9.140625" defaultRowHeight="16.5" x14ac:dyDescent="0.2"/>
  <cols>
    <col min="1" max="1" width="55.7109375" style="3" customWidth="1"/>
    <col min="2" max="2" width="15.5703125" style="3" customWidth="1"/>
    <col min="3" max="3" width="15.28515625" style="3" customWidth="1"/>
    <col min="4" max="4" width="14.85546875" style="3" customWidth="1"/>
    <col min="5" max="5" width="9.140625" style="3"/>
    <col min="6" max="6" width="11.7109375" style="3" bestFit="1" customWidth="1"/>
    <col min="7" max="16384" width="9.140625" style="3"/>
  </cols>
  <sheetData>
    <row r="1" spans="1:6" ht="18" customHeight="1" x14ac:dyDescent="0.2"/>
    <row r="2" spans="1:6" ht="19.5" customHeight="1" x14ac:dyDescent="0.2">
      <c r="A2" s="25" t="s">
        <v>25</v>
      </c>
      <c r="B2" s="25"/>
      <c r="C2" s="25"/>
      <c r="D2" s="25"/>
    </row>
    <row r="3" spans="1:6" ht="19.5" customHeight="1" x14ac:dyDescent="0.2">
      <c r="C3" s="26" t="s">
        <v>0</v>
      </c>
      <c r="D3" s="26"/>
    </row>
    <row r="4" spans="1:6" ht="64.5" customHeight="1" x14ac:dyDescent="0.2">
      <c r="A4" s="7" t="s">
        <v>1</v>
      </c>
      <c r="B4" s="8" t="s">
        <v>23</v>
      </c>
      <c r="C4" s="8" t="s">
        <v>24</v>
      </c>
      <c r="D4" s="8" t="s">
        <v>2</v>
      </c>
    </row>
    <row r="5" spans="1:6" ht="18.75" customHeight="1" x14ac:dyDescent="0.2">
      <c r="A5" s="18">
        <v>1</v>
      </c>
      <c r="B5" s="19">
        <v>2</v>
      </c>
      <c r="C5" s="19">
        <v>3</v>
      </c>
      <c r="D5" s="18">
        <v>4</v>
      </c>
    </row>
    <row r="6" spans="1:6" ht="24.75" customHeight="1" x14ac:dyDescent="0.2">
      <c r="A6" s="22" t="s">
        <v>3</v>
      </c>
      <c r="B6" s="23">
        <f>B8+B12+B13+B14+B15+B16+B17+B18</f>
        <v>44128746</v>
      </c>
      <c r="C6" s="23">
        <f>C8+C12+C13+C14+C15+C16+C17+C18</f>
        <v>3415657</v>
      </c>
      <c r="D6" s="24">
        <f>C6/B6*100</f>
        <v>7.740208615943903</v>
      </c>
    </row>
    <row r="7" spans="1:6" x14ac:dyDescent="0.2">
      <c r="A7" s="9" t="s">
        <v>4</v>
      </c>
      <c r="B7" s="10"/>
      <c r="C7" s="10"/>
      <c r="D7" s="13"/>
    </row>
    <row r="8" spans="1:6" ht="20.100000000000001" customHeight="1" x14ac:dyDescent="0.2">
      <c r="A8" s="11" t="s">
        <v>5</v>
      </c>
      <c r="B8" s="12">
        <v>12852774</v>
      </c>
      <c r="C8" s="12">
        <v>479085</v>
      </c>
      <c r="D8" s="13">
        <f>C8/B8*100</f>
        <v>3.7274832654802768</v>
      </c>
      <c r="F8" s="17"/>
    </row>
    <row r="9" spans="1:6" ht="20.100000000000001" customHeight="1" x14ac:dyDescent="0.2">
      <c r="A9" s="20" t="s">
        <v>4</v>
      </c>
      <c r="B9" s="21"/>
      <c r="C9" s="21"/>
      <c r="D9" s="13"/>
      <c r="F9" s="17"/>
    </row>
    <row r="10" spans="1:6" ht="33" customHeight="1" x14ac:dyDescent="0.2">
      <c r="A10" s="20" t="s">
        <v>21</v>
      </c>
      <c r="B10" s="21">
        <v>2400000</v>
      </c>
      <c r="C10" s="21">
        <v>0</v>
      </c>
      <c r="D10" s="13">
        <f t="shared" ref="D10:D25" si="0">C10/B10*100</f>
        <v>0</v>
      </c>
      <c r="F10" s="17"/>
    </row>
    <row r="11" spans="1:6" ht="33" customHeight="1" x14ac:dyDescent="0.2">
      <c r="A11" s="20" t="s">
        <v>22</v>
      </c>
      <c r="B11" s="21">
        <v>10452774</v>
      </c>
      <c r="C11" s="21">
        <v>479085</v>
      </c>
      <c r="D11" s="13">
        <f t="shared" si="0"/>
        <v>4.5833287890850789</v>
      </c>
      <c r="F11" s="17"/>
    </row>
    <row r="12" spans="1:6" ht="20.100000000000001" customHeight="1" x14ac:dyDescent="0.2">
      <c r="A12" s="11" t="s">
        <v>6</v>
      </c>
      <c r="B12" s="12">
        <v>14324963</v>
      </c>
      <c r="C12" s="12">
        <v>1793784</v>
      </c>
      <c r="D12" s="13">
        <f t="shared" si="0"/>
        <v>12.522084699276363</v>
      </c>
      <c r="E12" s="17"/>
    </row>
    <row r="13" spans="1:6" ht="20.100000000000001" customHeight="1" x14ac:dyDescent="0.2">
      <c r="A13" s="11" t="s">
        <v>20</v>
      </c>
      <c r="B13" s="12">
        <v>5724925</v>
      </c>
      <c r="C13" s="12">
        <v>510809</v>
      </c>
      <c r="D13" s="13">
        <f t="shared" si="0"/>
        <v>8.9225448368319231</v>
      </c>
    </row>
    <row r="14" spans="1:6" ht="34.5" customHeight="1" x14ac:dyDescent="0.2">
      <c r="A14" s="15" t="s">
        <v>18</v>
      </c>
      <c r="B14" s="12">
        <v>1727179</v>
      </c>
      <c r="C14" s="12">
        <v>150118</v>
      </c>
      <c r="D14" s="13">
        <f t="shared" si="0"/>
        <v>8.6915137342452642</v>
      </c>
    </row>
    <row r="15" spans="1:6" ht="20.100000000000001" customHeight="1" x14ac:dyDescent="0.2">
      <c r="A15" s="11" t="s">
        <v>7</v>
      </c>
      <c r="B15" s="12">
        <v>7052741</v>
      </c>
      <c r="C15" s="12">
        <v>224820</v>
      </c>
      <c r="D15" s="13">
        <f t="shared" si="0"/>
        <v>3.1876968117785696</v>
      </c>
      <c r="F15" s="17"/>
    </row>
    <row r="16" spans="1:6" ht="20.100000000000001" customHeight="1" x14ac:dyDescent="0.2">
      <c r="A16" s="11" t="s">
        <v>8</v>
      </c>
      <c r="B16" s="12">
        <v>1643455</v>
      </c>
      <c r="C16" s="12">
        <v>139873</v>
      </c>
      <c r="D16" s="13">
        <f t="shared" si="0"/>
        <v>8.5109114639585517</v>
      </c>
      <c r="E16" s="17"/>
    </row>
    <row r="17" spans="1:6" ht="20.100000000000001" customHeight="1" x14ac:dyDescent="0.2">
      <c r="A17" s="11" t="s">
        <v>9</v>
      </c>
      <c r="B17" s="12">
        <v>749059</v>
      </c>
      <c r="C17" s="12">
        <v>108288</v>
      </c>
      <c r="D17" s="13">
        <f t="shared" si="0"/>
        <v>14.456538136515281</v>
      </c>
      <c r="F17" s="17"/>
    </row>
    <row r="18" spans="1:6" ht="20.100000000000001" customHeight="1" x14ac:dyDescent="0.2">
      <c r="A18" s="15" t="s">
        <v>10</v>
      </c>
      <c r="B18" s="12">
        <v>53650</v>
      </c>
      <c r="C18" s="12">
        <v>8880</v>
      </c>
      <c r="D18" s="13">
        <f t="shared" si="0"/>
        <v>16.551724137931036</v>
      </c>
      <c r="F18" s="17"/>
    </row>
    <row r="19" spans="1:6" ht="24" customHeight="1" x14ac:dyDescent="0.2">
      <c r="A19" s="22" t="s">
        <v>11</v>
      </c>
      <c r="B19" s="23">
        <f>B20+B21+B22+B24+B25+B23</f>
        <v>2540111</v>
      </c>
      <c r="C19" s="23">
        <f>C20+C21+C22+C24+C25+C23</f>
        <v>191283</v>
      </c>
      <c r="D19" s="24">
        <f>C19/B19*100</f>
        <v>7.5304976829752723</v>
      </c>
    </row>
    <row r="20" spans="1:6" ht="47.25" x14ac:dyDescent="0.2">
      <c r="A20" s="11" t="s">
        <v>12</v>
      </c>
      <c r="B20" s="12">
        <v>1750</v>
      </c>
      <c r="C20" s="14">
        <v>0</v>
      </c>
      <c r="D20" s="13">
        <f t="shared" si="0"/>
        <v>0</v>
      </c>
    </row>
    <row r="21" spans="1:6" ht="39.75" customHeight="1" x14ac:dyDescent="0.2">
      <c r="A21" s="11" t="s">
        <v>13</v>
      </c>
      <c r="B21" s="12">
        <v>1428791</v>
      </c>
      <c r="C21" s="14">
        <v>40435</v>
      </c>
      <c r="D21" s="13">
        <f t="shared" si="0"/>
        <v>2.8300150266903978</v>
      </c>
    </row>
    <row r="22" spans="1:6" ht="54" customHeight="1" x14ac:dyDescent="0.2">
      <c r="A22" s="16" t="s">
        <v>15</v>
      </c>
      <c r="B22" s="12">
        <v>31500</v>
      </c>
      <c r="C22" s="14">
        <v>3774</v>
      </c>
      <c r="D22" s="13">
        <f t="shared" si="0"/>
        <v>11.980952380952381</v>
      </c>
    </row>
    <row r="23" spans="1:6" ht="51.75" customHeight="1" x14ac:dyDescent="0.2">
      <c r="A23" s="11" t="s">
        <v>16</v>
      </c>
      <c r="B23" s="12">
        <v>1700</v>
      </c>
      <c r="C23" s="14">
        <v>0</v>
      </c>
      <c r="D23" s="13">
        <f t="shared" si="0"/>
        <v>0</v>
      </c>
    </row>
    <row r="24" spans="1:6" ht="33" customHeight="1" x14ac:dyDescent="0.2">
      <c r="A24" s="11" t="s">
        <v>17</v>
      </c>
      <c r="B24" s="12">
        <v>22012</v>
      </c>
      <c r="C24" s="14">
        <v>18025</v>
      </c>
      <c r="D24" s="13">
        <f t="shared" si="0"/>
        <v>81.887152462293301</v>
      </c>
    </row>
    <row r="25" spans="1:6" ht="24" customHeight="1" x14ac:dyDescent="0.2">
      <c r="A25" s="16" t="s">
        <v>14</v>
      </c>
      <c r="B25" s="12">
        <v>1054358</v>
      </c>
      <c r="C25" s="14">
        <v>129049</v>
      </c>
      <c r="D25" s="13">
        <f t="shared" si="0"/>
        <v>12.239580863425894</v>
      </c>
    </row>
    <row r="26" spans="1:6" ht="33" customHeight="1" x14ac:dyDescent="0.2">
      <c r="A26" s="22" t="s">
        <v>19</v>
      </c>
      <c r="B26" s="23">
        <f>B19+B6</f>
        <v>46668857</v>
      </c>
      <c r="C26" s="23">
        <f>C19+C6</f>
        <v>3606940</v>
      </c>
      <c r="D26" s="24">
        <f>C26/B26*100</f>
        <v>7.7287943863720514</v>
      </c>
      <c r="F26" s="17"/>
    </row>
    <row r="27" spans="1:6" ht="27" customHeight="1" x14ac:dyDescent="0.2">
      <c r="A27" s="4"/>
      <c r="B27" s="5"/>
      <c r="C27" s="5"/>
      <c r="D27" s="6"/>
    </row>
    <row r="28" spans="1:6" x14ac:dyDescent="0.2">
      <c r="A28" s="2"/>
      <c r="B28" s="1"/>
      <c r="C28" s="1"/>
      <c r="D28" s="1"/>
    </row>
    <row r="29" spans="1:6" x14ac:dyDescent="0.2">
      <c r="A29" s="2"/>
      <c r="B29" s="1"/>
      <c r="C29" s="1"/>
      <c r="D29" s="1"/>
    </row>
    <row r="30" spans="1:6" x14ac:dyDescent="0.2">
      <c r="A30" s="1"/>
      <c r="B30" s="1"/>
      <c r="C30" s="1"/>
      <c r="D30" s="1"/>
    </row>
  </sheetData>
  <mergeCells count="2">
    <mergeCell ref="A2:D2"/>
    <mergeCell ref="C3:D3"/>
  </mergeCells>
  <phoneticPr fontId="1" type="noConversion"/>
  <pageMargins left="0.47" right="0.15748031496062992" top="0" bottom="0" header="0" footer="0"/>
  <pageSetup paperSize="9" scale="95" firstPageNumber="4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№3 </vt:lpstr>
      <vt:lpstr>'Таблица №3 '!Заголовки_для_печати</vt:lpstr>
    </vt:vector>
  </TitlesOfParts>
  <Company>UPRFIN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Шведова Евгения Александровна</cp:lastModifiedBy>
  <cp:lastPrinted>2016-03-21T12:32:07Z</cp:lastPrinted>
  <dcterms:created xsi:type="dcterms:W3CDTF">2007-03-02T11:34:55Z</dcterms:created>
  <dcterms:modified xsi:type="dcterms:W3CDTF">2016-03-24T12:16:00Z</dcterms:modified>
</cp:coreProperties>
</file>