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165" yWindow="1185" windowWidth="18375" windowHeight="12210"/>
  </bookViews>
  <sheets>
    <sheet name="на 01.04.2016" sheetId="2" r:id="rId1"/>
  </sheets>
  <definedNames>
    <definedName name="_xlnm._FilterDatabase" localSheetId="0" hidden="1">'на 01.04.2016'!$A$6:$H$6</definedName>
    <definedName name="_xlnm.Print_Titles" localSheetId="0">'на 01.04.2016'!$4:$6</definedName>
  </definedNames>
  <calcPr calcId="145621"/>
</workbook>
</file>

<file path=xl/calcChain.xml><?xml version="1.0" encoding="utf-8"?>
<calcChain xmlns="http://schemas.openxmlformats.org/spreadsheetml/2006/main">
  <c r="E7" i="2" l="1"/>
  <c r="H7" i="2" l="1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7" i="2"/>
  <c r="H8" i="2" l="1"/>
  <c r="H9" i="2"/>
  <c r="H10" i="2"/>
  <c r="H11" i="2"/>
  <c r="H12" i="2"/>
  <c r="H13" i="2"/>
  <c r="H14" i="2"/>
  <c r="H17" i="2"/>
  <c r="H18" i="2"/>
  <c r="H19" i="2"/>
  <c r="H20" i="2"/>
  <c r="H21" i="2"/>
  <c r="H22" i="2"/>
  <c r="H23" i="2"/>
  <c r="H24" i="2"/>
  <c r="H25" i="2"/>
  <c r="H26" i="2"/>
  <c r="H27" i="2"/>
  <c r="H28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</calcChain>
</file>

<file path=xl/sharedStrings.xml><?xml version="1.0" encoding="utf-8"?>
<sst xmlns="http://schemas.openxmlformats.org/spreadsheetml/2006/main" count="156" uniqueCount="156">
  <si>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</si>
  <si>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</si>
  <si>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</si>
  <si>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 xml:space="preserve">Другие вопросы в области здравоохранения 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</si>
  <si>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</si>
  <si>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</si>
  <si>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</si>
  <si>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</si>
  <si>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</si>
  <si>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</si>
  <si>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</si>
  <si>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</si>
  <si>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</si>
  <si>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</si>
  <si>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</si>
  <si>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</si>
  <si>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</si>
  <si>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</si>
  <si>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</si>
  <si>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</si>
  <si>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</si>
  <si>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</si>
  <si>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</si>
  <si>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</si>
  <si>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Фундаментальные исследования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</si>
  <si>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</si>
  <si>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</si>
  <si>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</si>
  <si>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</si>
  <si>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</si>
  <si>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</si>
  <si>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Органы внутренних дел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</si>
  <si>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</si>
  <si>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</si>
  <si>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</si>
  <si>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</si>
  <si>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</si>
  <si>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</si>
  <si>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</si>
  <si>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</si>
  <si>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</si>
  <si>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</si>
  <si>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</si>
  <si>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</si>
  <si>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</si>
  <si>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</si>
  <si>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</si>
  <si>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</si>
  <si>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</si>
  <si>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</si>
  <si>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</si>
  <si>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</si>
  <si>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</si>
  <si>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</si>
  <si>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</si>
  <si>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</si>
  <si>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</si>
  <si>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образование</t>
  </si>
  <si>
    <t>Молодежная политика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</si>
  <si>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</si>
  <si>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</si>
  <si>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</si>
  <si>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</si>
  <si>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</si>
  <si>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</si>
  <si>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</si>
  <si>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</si>
  <si>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</si>
  <si>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ВСЕГО РАСХОДОВ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</si>
  <si>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</si>
  <si>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</si>
  <si>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</si>
  <si>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</si>
  <si>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Наименование показателя</t>
  </si>
  <si>
    <t>1</t>
  </si>
  <si>
    <t>Х</t>
  </si>
  <si>
    <t>Раздел и подраздел классификации расходов</t>
  </si>
  <si>
    <t>0100</t>
  </si>
  <si>
    <t>0102</t>
  </si>
  <si>
    <t>0103</t>
  </si>
  <si>
    <t>0104</t>
  </si>
  <si>
    <t>0105</t>
  </si>
  <si>
    <t>0106</t>
  </si>
  <si>
    <t>0107</t>
  </si>
  <si>
    <t>0110</t>
  </si>
  <si>
    <t>0111</t>
  </si>
  <si>
    <t>0113</t>
  </si>
  <si>
    <t>0200</t>
  </si>
  <si>
    <t>0203</t>
  </si>
  <si>
    <t>0204</t>
  </si>
  <si>
    <t>0300</t>
  </si>
  <si>
    <t>0302</t>
  </si>
  <si>
    <t>0309</t>
  </si>
  <si>
    <t>0310</t>
  </si>
  <si>
    <t>0314</t>
  </si>
  <si>
    <t>0400</t>
  </si>
  <si>
    <t>0401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</si>
  <si>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</si>
  <si>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</si>
  <si>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</si>
  <si>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</si>
  <si>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</si>
  <si>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</si>
  <si>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</si>
  <si>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</si>
  <si>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</si>
  <si>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</si>
  <si>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</si>
  <si>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</si>
  <si>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</si>
  <si>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0603</t>
  </si>
  <si>
    <t>0605</t>
  </si>
  <si>
    <t>0700</t>
  </si>
  <si>
    <t>0701</t>
  </si>
  <si>
    <t>0702</t>
  </si>
  <si>
    <t>0704</t>
  </si>
  <si>
    <t>0705</t>
  </si>
  <si>
    <t>0706</t>
  </si>
  <si>
    <t>0707</t>
  </si>
  <si>
    <t>0708</t>
  </si>
  <si>
    <t>0709</t>
  </si>
  <si>
    <t>0800</t>
  </si>
  <si>
    <t>0801</t>
  </si>
  <si>
    <t>0802</t>
  </si>
  <si>
    <t>0804</t>
  </si>
  <si>
    <t>0900</t>
  </si>
  <si>
    <t>0901</t>
  </si>
  <si>
    <t>0902</t>
  </si>
  <si>
    <t>0904</t>
  </si>
  <si>
    <t>0905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</si>
  <si>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</si>
  <si>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</si>
  <si>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</si>
  <si>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</si>
  <si>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</si>
  <si>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</si>
  <si>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</si>
  <si>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</si>
  <si>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</si>
  <si>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1101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</si>
  <si>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</si>
  <si>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</si>
  <si>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</si>
  <si>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</si>
  <si>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</si>
  <si>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</si>
  <si>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</si>
  <si>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</si>
  <si>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</si>
  <si>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 xml:space="preserve">Исполнено за 1 квартал 2015 года </t>
  </si>
  <si>
    <t>Темпы роста
1 квартала 2016 года
к 1 кварталу 2015 года, %</t>
  </si>
  <si>
    <t xml:space="preserve">Исполнено за 1 квартал 2016 года </t>
  </si>
  <si>
    <t>Утвержденные бюджетные назначения  2016 год</t>
  </si>
  <si>
    <t>Удельный вес исполнения, %</t>
  </si>
  <si>
    <t xml:space="preserve">% исполнения </t>
  </si>
  <si>
    <t>Сведения об исполнении консолидированного бюджета Белгородской области по разделам и подразделам классификации расходов бюджета за 1 квартал 2016 года в сравнении с запланированныыми значениями на соответствующий финансовый год 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</si>
</sst>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19]###\ ###\ ###\ ###\ ##0.00"/>
    <numFmt numFmtId="165" formatCode="0.0"/>
    <numFmt numFmtId="166" formatCode="#,##0.0"/>
  </numFmts>
  <fonts count="16" x14ac:knownFonts="1">
    <font>
      <sz val="11"/>
      <color rgb="FF000000"/>
      <name val="Calibri"/>
      <family val="2"/>
      <scheme val="minor"/>
    </font>
    <font>
      <sz val="8"/>
      <name val="Calibri"/>
      <family val="2"/>
    </font>
    <font>
      <sz val="8"/>
      <name val="Arial Narrow"/>
      <family val="2"/>
      <charset val="204"/>
    </font>
    <font>
      <sz val="7"/>
      <name val="Arial"/>
      <family val="2"/>
      <charset val="204"/>
    </font>
    <font>
      <sz val="11"/>
      <color rgb="FF000000"/>
      <name val="Calibri"/>
      <family val="2"/>
      <scheme val="minor"/>
    </font>
    <font>
      <sz val="7"/>
      <color indexed="8"/>
      <name val="Arial Narrow"/>
      <family val="2"/>
      <charset val="204"/>
    </font>
    <font>
      <sz val="7"/>
      <name val="Arial Narrow"/>
      <family val="2"/>
      <charset val="204"/>
    </font>
    <font>
      <b/>
      <sz val="8"/>
      <name val="Arial Narrow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5" fillId="0" borderId="1" xfId="1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0" fontId="7" fillId="0" borderId="0" xfId="0" applyFont="1" applyFill="1" applyBorder="1"/>
    <xf numFmtId="0" fontId="5" fillId="0" borderId="3" xfId="1" applyNumberFormat="1" applyFont="1" applyFill="1" applyBorder="1" applyAlignment="1">
      <alignment horizontal="center" vertical="center" wrapText="1" readingOrder="1"/>
    </xf>
    <xf numFmtId="0" fontId="5" fillId="0" borderId="9" xfId="1" applyNumberFormat="1" applyFont="1" applyFill="1" applyBorder="1" applyAlignment="1">
      <alignment horizontal="center" vertical="center" wrapText="1" readingOrder="1"/>
    </xf>
    <xf numFmtId="0" fontId="8" fillId="2" borderId="3" xfId="1" applyNumberFormat="1" applyFont="1" applyFill="1" applyBorder="1" applyAlignment="1">
      <alignment horizontal="center" vertical="center" wrapText="1" readingOrder="1"/>
    </xf>
    <xf numFmtId="0" fontId="8" fillId="0" borderId="1" xfId="1" applyNumberFormat="1" applyFont="1" applyFill="1" applyBorder="1" applyAlignment="1">
      <alignment horizontal="left" wrapText="1" readingOrder="1"/>
    </xf>
    <xf numFmtId="0" fontId="9" fillId="0" borderId="1" xfId="1" applyNumberFormat="1" applyFont="1" applyFill="1" applyBorder="1" applyAlignment="1">
      <alignment horizontal="left" wrapText="1" readingOrder="1"/>
    </xf>
    <xf numFmtId="0" fontId="8" fillId="2" borderId="8" xfId="1" applyNumberFormat="1" applyFont="1" applyFill="1" applyBorder="1" applyAlignment="1">
      <alignment horizontal="left" wrapText="1" readingOrder="1"/>
    </xf>
    <xf numFmtId="0" fontId="8" fillId="0" borderId="2" xfId="1" applyNumberFormat="1" applyFont="1" applyFill="1" applyBorder="1" applyAlignment="1">
      <alignment horizontal="center" wrapText="1" readingOrder="1"/>
    </xf>
    <xf numFmtId="4" fontId="8" fillId="0" borderId="3" xfId="0" applyNumberFormat="1" applyFont="1" applyFill="1" applyBorder="1" applyAlignment="1">
      <alignment horizontal="center"/>
    </xf>
    <xf numFmtId="0" fontId="9" fillId="0" borderId="1" xfId="1" applyNumberFormat="1" applyFont="1" applyFill="1" applyBorder="1" applyAlignment="1">
      <alignment horizontal="center" wrapText="1" readingOrder="1"/>
    </xf>
    <xf numFmtId="4" fontId="9" fillId="0" borderId="3" xfId="0" applyNumberFormat="1" applyFont="1" applyFill="1" applyBorder="1" applyAlignment="1">
      <alignment horizontal="center"/>
    </xf>
    <xf numFmtId="0" fontId="8" fillId="0" borderId="1" xfId="1" applyNumberFormat="1" applyFont="1" applyFill="1" applyBorder="1" applyAlignment="1">
      <alignment horizont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166" fontId="13" fillId="2" borderId="3" xfId="0" applyNumberFormat="1" applyFont="1" applyFill="1" applyBorder="1" applyAlignment="1">
      <alignment horizontal="center"/>
    </xf>
    <xf numFmtId="166" fontId="13" fillId="0" borderId="3" xfId="0" applyNumberFormat="1" applyFont="1" applyFill="1" applyBorder="1" applyAlignment="1">
      <alignment horizontal="center"/>
    </xf>
    <xf numFmtId="166" fontId="14" fillId="0" borderId="3" xfId="0" applyNumberFormat="1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164" fontId="8" fillId="2" borderId="10" xfId="1" applyNumberFormat="1" applyFont="1" applyFill="1" applyBorder="1" applyAlignment="1">
      <alignment horizontal="center" wrapText="1" readingOrder="1"/>
    </xf>
    <xf numFmtId="4" fontId="8" fillId="2" borderId="11" xfId="0" applyNumberFormat="1" applyFont="1" applyFill="1" applyBorder="1" applyAlignment="1">
      <alignment horizontal="center"/>
    </xf>
    <xf numFmtId="164" fontId="8" fillId="0" borderId="8" xfId="1" applyNumberFormat="1" applyFont="1" applyFill="1" applyBorder="1" applyAlignment="1">
      <alignment horizontal="center" wrapText="1" readingOrder="1"/>
    </xf>
    <xf numFmtId="164" fontId="9" fillId="0" borderId="8" xfId="1" applyNumberFormat="1" applyFont="1" applyFill="1" applyBorder="1" applyAlignment="1">
      <alignment horizontal="center" wrapText="1" readingOrder="1"/>
    </xf>
    <xf numFmtId="4" fontId="8" fillId="0" borderId="2" xfId="1" applyNumberFormat="1" applyFont="1" applyFill="1" applyBorder="1" applyAlignment="1">
      <alignment horizontal="center" wrapText="1" readingOrder="1"/>
    </xf>
    <xf numFmtId="4" fontId="9" fillId="0" borderId="1" xfId="1" applyNumberFormat="1" applyFont="1" applyFill="1" applyBorder="1" applyAlignment="1">
      <alignment horizontal="center" wrapText="1" readingOrder="1"/>
    </xf>
    <xf numFmtId="4" fontId="8" fillId="0" borderId="1" xfId="1" applyNumberFormat="1" applyFont="1" applyFill="1" applyBorder="1" applyAlignment="1">
      <alignment horizontal="center" wrapText="1" readingOrder="1"/>
    </xf>
    <xf numFmtId="49" fontId="9" fillId="0" borderId="1" xfId="1" applyNumberFormat="1" applyFont="1" applyFill="1" applyBorder="1" applyAlignment="1">
      <alignment horizontal="center" wrapText="1" readingOrder="1"/>
    </xf>
    <xf numFmtId="4" fontId="8" fillId="2" borderId="3" xfId="1" applyNumberFormat="1" applyFont="1" applyFill="1" applyBorder="1" applyAlignment="1">
      <alignment horizontal="center" wrapText="1" readingOrder="1"/>
    </xf>
    <xf numFmtId="165" fontId="8" fillId="2" borderId="3" xfId="1" applyNumberFormat="1" applyFont="1" applyFill="1" applyBorder="1" applyAlignment="1">
      <alignment horizontal="center" wrapText="1" readingOrder="1"/>
    </xf>
    <xf numFmtId="165" fontId="8" fillId="2" borderId="11" xfId="1" applyNumberFormat="1" applyFont="1" applyFill="1" applyBorder="1" applyAlignment="1">
      <alignment horizontal="center" wrapText="1" readingOrder="1"/>
    </xf>
    <xf numFmtId="165" fontId="8" fillId="0" borderId="3" xfId="1" applyNumberFormat="1" applyFont="1" applyFill="1" applyBorder="1" applyAlignment="1">
      <alignment horizontal="center" wrapText="1" readingOrder="1"/>
    </xf>
    <xf numFmtId="165" fontId="8" fillId="0" borderId="11" xfId="1" applyNumberFormat="1" applyFont="1" applyFill="1" applyBorder="1" applyAlignment="1">
      <alignment horizontal="center" wrapText="1" readingOrder="1"/>
    </xf>
    <xf numFmtId="165" fontId="9" fillId="0" borderId="3" xfId="1" applyNumberFormat="1" applyFont="1" applyFill="1" applyBorder="1" applyAlignment="1">
      <alignment horizontal="center" wrapText="1" readingOrder="1"/>
    </xf>
    <xf numFmtId="165" fontId="9" fillId="0" borderId="11" xfId="1" applyNumberFormat="1" applyFont="1" applyFill="1" applyBorder="1" applyAlignment="1">
      <alignment horizontal="center" wrapText="1" readingOrder="1"/>
    </xf>
    <xf numFmtId="165" fontId="8" fillId="0" borderId="12" xfId="1" applyNumberFormat="1" applyFont="1" applyFill="1" applyBorder="1" applyAlignment="1">
      <alignment horizontal="center" wrapText="1" readingOrder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/>
    <xf numFmtId="49" fontId="10" fillId="0" borderId="0" xfId="0" applyNumberFormat="1" applyFont="1" applyFill="1" applyBorder="1" applyAlignment="1">
      <alignment horizont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"/>
  <sheetViews>
    <sheetView showGridLines="0" tabSelected="1" workbookViewId="0">
      <pane ySplit="2" topLeftCell="A3" activePane="bottomLeft" state="frozen"/>
      <selection pane="bottomLeft" activeCell="E8" sqref="E8"/>
    </sheetView>
  </sheetViews>
  <sheetFormatPr defaultColWidth="17" defaultRowHeight="12.75" x14ac:dyDescent="0.25"/>
  <cols>
    <col min="1" max="1" width="39.85546875" style="1" customWidth="1"/>
    <col min="2" max="2" width="15.5703125" style="1" customWidth="1"/>
    <col min="3" max="3" width="17.7109375" style="1" customWidth="1"/>
    <col min="4" max="4" width="18.42578125" style="1" customWidth="1"/>
    <col min="5" max="5" width="13" style="1" customWidth="1"/>
    <col min="6" max="6" width="10.140625" style="1" customWidth="1"/>
    <col min="7" max="7" width="17.42578125" style="1" customWidth="1"/>
    <col min="8" max="16384" width="17" style="1"/>
  </cols>
  <sheetData>
    <row r="2" spans="1:8" ht="51.75" customHeight="1" x14ac:dyDescent="0.25">
      <c r="A2" s="45" t="s">
        <v>155</v>
      </c>
      <c r="B2" s="45"/>
      <c r="C2" s="45"/>
      <c r="D2" s="45"/>
      <c r="E2" s="45"/>
      <c r="F2" s="45"/>
      <c r="G2" s="45"/>
      <c r="H2" s="45"/>
    </row>
    <row r="4" spans="1:8" ht="39" customHeight="1" x14ac:dyDescent="0.25">
      <c r="A4" s="39" t="s">
        <v>73</v>
      </c>
      <c r="B4" s="41" t="s">
        <v>76</v>
      </c>
      <c r="C4" s="39" t="s">
        <v>152</v>
      </c>
      <c r="D4" s="46" t="s">
        <v>151</v>
      </c>
      <c r="E4" s="46" t="s">
        <v>153</v>
      </c>
      <c r="F4" s="46" t="s">
        <v>154</v>
      </c>
      <c r="G4" s="46" t="s">
        <v>149</v>
      </c>
      <c r="H4" s="43" t="s">
        <v>150</v>
      </c>
    </row>
    <row r="5" spans="1:8" s="2" customFormat="1" ht="15.75" customHeight="1" x14ac:dyDescent="0.2">
      <c r="A5" s="40"/>
      <c r="B5" s="42"/>
      <c r="C5" s="40"/>
      <c r="D5" s="47"/>
      <c r="E5" s="47"/>
      <c r="F5" s="47"/>
      <c r="G5" s="47"/>
      <c r="H5" s="44"/>
    </row>
    <row r="6" spans="1:8" s="4" customFormat="1" ht="11.25" customHeight="1" x14ac:dyDescent="0.25">
      <c r="A6" s="3" t="s">
        <v>74</v>
      </c>
      <c r="B6" s="7">
        <v>2</v>
      </c>
      <c r="C6" s="17"/>
      <c r="D6" s="6">
        <v>3</v>
      </c>
      <c r="E6" s="22"/>
      <c r="F6" s="22"/>
      <c r="G6" s="22">
        <v>4</v>
      </c>
      <c r="H6" s="21">
        <v>5</v>
      </c>
    </row>
    <row r="7" spans="1:8" s="5" customFormat="1" ht="24.75" customHeight="1" x14ac:dyDescent="0.25">
      <c r="A7" s="11" t="s">
        <v>68</v>
      </c>
      <c r="B7" s="8" t="s">
        <v>75</v>
      </c>
      <c r="C7" s="31">
        <f>C8+C18+C21+C26+C35+C40+C43+C52+C56+C63+C69+C74+C78</f>
        <v>83267275588.769989</v>
      </c>
      <c r="D7" s="23">
        <v>15765625138.459999</v>
      </c>
      <c r="E7" s="32">
        <f>E8+E18+E21+E26+E35+E40+E43+E52+E56+E63+E69+E74+E78</f>
        <v>100</v>
      </c>
      <c r="F7" s="33">
        <f>D7/C7*100</f>
        <v>18.933758822999444</v>
      </c>
      <c r="G7" s="24">
        <v>16521453814.24</v>
      </c>
      <c r="H7" s="18">
        <f t="shared" ref="H7:H14" si="0">D7/G7*100</f>
        <v>95.425168485302763</v>
      </c>
    </row>
    <row r="8" spans="1:8" ht="15" customHeight="1" x14ac:dyDescent="0.25">
      <c r="A8" s="9" t="s">
        <v>69</v>
      </c>
      <c r="B8" s="12" t="s">
        <v>77</v>
      </c>
      <c r="C8" s="27">
        <v>5407857990.1999998</v>
      </c>
      <c r="D8" s="25">
        <v>843961225.69000006</v>
      </c>
      <c r="E8" s="34">
        <f>D8/$D$7*100</f>
        <v>5.3531732378386296</v>
      </c>
      <c r="F8" s="35">
        <f t="shared" ref="F8:F71" si="1">D8/C8*100</f>
        <v>15.606201701660952</v>
      </c>
      <c r="G8" s="13">
        <v>867915792.63999999</v>
      </c>
      <c r="H8" s="19">
        <f t="shared" si="0"/>
        <v>97.239989506685248</v>
      </c>
    </row>
    <row r="9" spans="1:8" ht="39" x14ac:dyDescent="0.25">
      <c r="A9" s="10" t="s">
        <v>70</v>
      </c>
      <c r="B9" s="14" t="s">
        <v>78</v>
      </c>
      <c r="C9" s="28">
        <v>27987000</v>
      </c>
      <c r="D9" s="26">
        <v>5879975.1299999999</v>
      </c>
      <c r="E9" s="36">
        <f t="shared" ref="E9:E72" si="2">D9/$D$7*100</f>
        <v>3.7296174927157769E-2</v>
      </c>
      <c r="F9" s="37">
        <f t="shared" si="1"/>
        <v>21.009665666202164</v>
      </c>
      <c r="G9" s="15">
        <v>6459346.5300000003</v>
      </c>
      <c r="H9" s="20">
        <f t="shared" si="0"/>
        <v>91.030495154437858</v>
      </c>
    </row>
    <row r="10" spans="1:8" ht="64.5" x14ac:dyDescent="0.25">
      <c r="A10" s="10" t="s">
        <v>71</v>
      </c>
      <c r="B10" s="14" t="s">
        <v>79</v>
      </c>
      <c r="C10" s="28">
        <v>162716523</v>
      </c>
      <c r="D10" s="26">
        <v>27607120.530000001</v>
      </c>
      <c r="E10" s="36">
        <f t="shared" si="2"/>
        <v>0.17510958358798509</v>
      </c>
      <c r="F10" s="37">
        <f t="shared" si="1"/>
        <v>16.96639039539949</v>
      </c>
      <c r="G10" s="15">
        <v>24816644.960000001</v>
      </c>
      <c r="H10" s="20">
        <f t="shared" si="0"/>
        <v>111.24437076203391</v>
      </c>
    </row>
    <row r="11" spans="1:8" ht="64.5" x14ac:dyDescent="0.25">
      <c r="A11" s="10" t="s">
        <v>72</v>
      </c>
      <c r="B11" s="14" t="s">
        <v>80</v>
      </c>
      <c r="C11" s="28">
        <v>3644074819.1799998</v>
      </c>
      <c r="D11" s="26">
        <v>707087812.51999998</v>
      </c>
      <c r="E11" s="36">
        <f t="shared" si="2"/>
        <v>4.484996987496995</v>
      </c>
      <c r="F11" s="37">
        <f t="shared" si="1"/>
        <v>19.403767694295336</v>
      </c>
      <c r="G11" s="15">
        <v>673604339.38</v>
      </c>
      <c r="H11" s="20">
        <f t="shared" si="0"/>
        <v>104.97079237506381</v>
      </c>
    </row>
    <row r="12" spans="1:8" ht="15" customHeight="1" x14ac:dyDescent="0.25">
      <c r="A12" s="10" t="s">
        <v>21</v>
      </c>
      <c r="B12" s="14" t="s">
        <v>81</v>
      </c>
      <c r="C12" s="28">
        <v>177231000</v>
      </c>
      <c r="D12" s="26">
        <v>27506867.899999999</v>
      </c>
      <c r="E12" s="36">
        <f t="shared" si="2"/>
        <v>0.17447368980566091</v>
      </c>
      <c r="F12" s="37">
        <f t="shared" si="1"/>
        <v>15.520347963956644</v>
      </c>
      <c r="G12" s="15">
        <v>25102291.760000002</v>
      </c>
      <c r="H12" s="20">
        <f t="shared" si="0"/>
        <v>109.57910999915809</v>
      </c>
    </row>
    <row r="13" spans="1:8" ht="51.75" x14ac:dyDescent="0.25">
      <c r="A13" s="10" t="s">
        <v>22</v>
      </c>
      <c r="B13" s="14" t="s">
        <v>82</v>
      </c>
      <c r="C13" s="28">
        <v>43573000</v>
      </c>
      <c r="D13" s="26">
        <v>9040324.6099999994</v>
      </c>
      <c r="E13" s="36">
        <f t="shared" si="2"/>
        <v>5.7341999004823896E-2</v>
      </c>
      <c r="F13" s="37">
        <f t="shared" si="1"/>
        <v>20.747537718311797</v>
      </c>
      <c r="G13" s="15">
        <v>7231381.1200000001</v>
      </c>
      <c r="H13" s="20">
        <f t="shared" si="0"/>
        <v>125.01518672549234</v>
      </c>
    </row>
    <row r="14" spans="1:8" ht="26.25" x14ac:dyDescent="0.25">
      <c r="A14" s="10" t="s">
        <v>23</v>
      </c>
      <c r="B14" s="14" t="s">
        <v>83</v>
      </c>
      <c r="C14" s="28">
        <v>58138400</v>
      </c>
      <c r="D14" s="26">
        <v>10202707.619999999</v>
      </c>
      <c r="E14" s="36">
        <f t="shared" si="2"/>
        <v>6.4714894147207977E-2</v>
      </c>
      <c r="F14" s="37">
        <f t="shared" si="1"/>
        <v>17.548999662873417</v>
      </c>
      <c r="G14" s="15">
        <v>9695756.1999999993</v>
      </c>
      <c r="H14" s="20">
        <f t="shared" si="0"/>
        <v>105.22859083441062</v>
      </c>
    </row>
    <row r="15" spans="1:8" ht="13.5" x14ac:dyDescent="0.25">
      <c r="A15" s="10" t="s">
        <v>24</v>
      </c>
      <c r="B15" s="30" t="s">
        <v>84</v>
      </c>
      <c r="C15" s="28">
        <v>2000000</v>
      </c>
      <c r="D15" s="26"/>
      <c r="E15" s="36">
        <f t="shared" si="2"/>
        <v>0</v>
      </c>
      <c r="F15" s="37">
        <f t="shared" si="1"/>
        <v>0</v>
      </c>
      <c r="G15" s="15"/>
      <c r="H15" s="20"/>
    </row>
    <row r="16" spans="1:8" ht="13.5" x14ac:dyDescent="0.25">
      <c r="A16" s="10" t="s">
        <v>25</v>
      </c>
      <c r="B16" s="14" t="s">
        <v>85</v>
      </c>
      <c r="C16" s="28">
        <v>1021563826.02</v>
      </c>
      <c r="D16" s="26">
        <v>106410</v>
      </c>
      <c r="E16" s="36">
        <f t="shared" si="2"/>
        <v>6.7494944897817245E-4</v>
      </c>
      <c r="F16" s="37">
        <f t="shared" si="1"/>
        <v>1.0416382930724166E-2</v>
      </c>
      <c r="G16" s="15"/>
      <c r="H16" s="20"/>
    </row>
    <row r="17" spans="1:8" ht="13.5" x14ac:dyDescent="0.25">
      <c r="A17" s="10" t="s">
        <v>26</v>
      </c>
      <c r="B17" s="14" t="s">
        <v>86</v>
      </c>
      <c r="C17" s="28">
        <v>270573422</v>
      </c>
      <c r="D17" s="26">
        <v>56530007.380000003</v>
      </c>
      <c r="E17" s="36">
        <f t="shared" si="2"/>
        <v>0.35856495941981981</v>
      </c>
      <c r="F17" s="37">
        <f t="shared" si="1"/>
        <v>20.892668231102167</v>
      </c>
      <c r="G17" s="15">
        <v>121006032.69</v>
      </c>
      <c r="H17" s="20">
        <f t="shared" ref="H17:H28" si="3">D17/G17*100</f>
        <v>46.716685212564343</v>
      </c>
    </row>
    <row r="18" spans="1:8" ht="15" customHeight="1" x14ac:dyDescent="0.25">
      <c r="A18" s="9" t="s">
        <v>27</v>
      </c>
      <c r="B18" s="16" t="s">
        <v>87</v>
      </c>
      <c r="C18" s="29">
        <v>31386420</v>
      </c>
      <c r="D18" s="25">
        <v>5504485.9500000002</v>
      </c>
      <c r="E18" s="34">
        <f t="shared" si="2"/>
        <v>3.4914479455507866E-2</v>
      </c>
      <c r="F18" s="35">
        <f t="shared" si="1"/>
        <v>17.537794848855015</v>
      </c>
      <c r="G18" s="13">
        <v>4915502.9000000004</v>
      </c>
      <c r="H18" s="19">
        <f t="shared" si="3"/>
        <v>111.98215242635703</v>
      </c>
    </row>
    <row r="19" spans="1:8" ht="26.25" x14ac:dyDescent="0.25">
      <c r="A19" s="10" t="s">
        <v>28</v>
      </c>
      <c r="B19" s="14" t="s">
        <v>88</v>
      </c>
      <c r="C19" s="28">
        <v>30414420</v>
      </c>
      <c r="D19" s="26">
        <v>5432177.25</v>
      </c>
      <c r="E19" s="36">
        <f t="shared" si="2"/>
        <v>3.4455831610180093E-2</v>
      </c>
      <c r="F19" s="37">
        <f t="shared" si="1"/>
        <v>17.860532109440193</v>
      </c>
      <c r="G19" s="15">
        <v>4844413.28</v>
      </c>
      <c r="H19" s="20">
        <f t="shared" si="3"/>
        <v>112.13282055076851</v>
      </c>
    </row>
    <row r="20" spans="1:8" ht="15" customHeight="1" x14ac:dyDescent="0.25">
      <c r="A20" s="10" t="s">
        <v>29</v>
      </c>
      <c r="B20" s="14" t="s">
        <v>89</v>
      </c>
      <c r="C20" s="28">
        <v>972000</v>
      </c>
      <c r="D20" s="26">
        <v>72308.7</v>
      </c>
      <c r="E20" s="36">
        <f t="shared" si="2"/>
        <v>4.5864784532776971E-4</v>
      </c>
      <c r="F20" s="37">
        <f t="shared" si="1"/>
        <v>7.439166666666666</v>
      </c>
      <c r="G20" s="15">
        <v>71089.62</v>
      </c>
      <c r="H20" s="20">
        <f t="shared" si="3"/>
        <v>101.71484950967526</v>
      </c>
    </row>
    <row r="21" spans="1:8" ht="26.25" x14ac:dyDescent="0.25">
      <c r="A21" s="9" t="s">
        <v>30</v>
      </c>
      <c r="B21" s="16" t="s">
        <v>90</v>
      </c>
      <c r="C21" s="29">
        <v>670252234.21000004</v>
      </c>
      <c r="D21" s="25">
        <v>120174987.90000001</v>
      </c>
      <c r="E21" s="34">
        <f t="shared" si="2"/>
        <v>0.76225957958898172</v>
      </c>
      <c r="F21" s="35">
        <f t="shared" si="1"/>
        <v>17.929815339093281</v>
      </c>
      <c r="G21" s="13">
        <v>104239110.83</v>
      </c>
      <c r="H21" s="19">
        <f t="shared" si="3"/>
        <v>115.28780986628837</v>
      </c>
    </row>
    <row r="22" spans="1:8" ht="13.5" x14ac:dyDescent="0.25">
      <c r="A22" s="10" t="s">
        <v>31</v>
      </c>
      <c r="B22" s="14" t="s">
        <v>91</v>
      </c>
      <c r="C22" s="28">
        <v>3467000</v>
      </c>
      <c r="D22" s="26">
        <v>248817.19</v>
      </c>
      <c r="E22" s="36">
        <f t="shared" si="2"/>
        <v>1.5782259682999458E-3</v>
      </c>
      <c r="F22" s="37">
        <f t="shared" si="1"/>
        <v>7.1767288722238254</v>
      </c>
      <c r="G22" s="15">
        <v>493664.59</v>
      </c>
      <c r="H22" s="20">
        <f t="shared" si="3"/>
        <v>50.402073602240741</v>
      </c>
    </row>
    <row r="23" spans="1:8" ht="51.75" x14ac:dyDescent="0.25">
      <c r="A23" s="10" t="s">
        <v>32</v>
      </c>
      <c r="B23" s="14" t="s">
        <v>92</v>
      </c>
      <c r="C23" s="28">
        <v>260308803.68000001</v>
      </c>
      <c r="D23" s="26">
        <v>47890073.920000002</v>
      </c>
      <c r="E23" s="36">
        <f t="shared" si="2"/>
        <v>0.30376260693382151</v>
      </c>
      <c r="F23" s="37">
        <f t="shared" si="1"/>
        <v>18.397408479073842</v>
      </c>
      <c r="G23" s="15">
        <v>41236703.899999999</v>
      </c>
      <c r="H23" s="20">
        <f t="shared" si="3"/>
        <v>116.13458252176166</v>
      </c>
    </row>
    <row r="24" spans="1:8" ht="13.5" x14ac:dyDescent="0.25">
      <c r="A24" s="10" t="s">
        <v>33</v>
      </c>
      <c r="B24" s="14" t="s">
        <v>93</v>
      </c>
      <c r="C24" s="28">
        <v>144653245.77000001</v>
      </c>
      <c r="D24" s="26">
        <v>20993104.59</v>
      </c>
      <c r="E24" s="36">
        <f t="shared" si="2"/>
        <v>0.13315745113581093</v>
      </c>
      <c r="F24" s="37">
        <f t="shared" si="1"/>
        <v>14.512708980881929</v>
      </c>
      <c r="G24" s="15">
        <v>18237648.02</v>
      </c>
      <c r="H24" s="20">
        <f t="shared" si="3"/>
        <v>115.10861799163069</v>
      </c>
    </row>
    <row r="25" spans="1:8" ht="39" x14ac:dyDescent="0.25">
      <c r="A25" s="10" t="s">
        <v>34</v>
      </c>
      <c r="B25" s="14" t="s">
        <v>94</v>
      </c>
      <c r="C25" s="28">
        <v>261823184.75999999</v>
      </c>
      <c r="D25" s="26">
        <v>51042992.200000003</v>
      </c>
      <c r="E25" s="36">
        <f t="shared" si="2"/>
        <v>0.32376129555104932</v>
      </c>
      <c r="F25" s="37">
        <f t="shared" si="1"/>
        <v>19.495214775111883</v>
      </c>
      <c r="G25" s="15">
        <v>44271094.32</v>
      </c>
      <c r="H25" s="20">
        <f t="shared" si="3"/>
        <v>115.29643209415927</v>
      </c>
    </row>
    <row r="26" spans="1:8" ht="18" customHeight="1" x14ac:dyDescent="0.25">
      <c r="A26" s="9" t="s">
        <v>35</v>
      </c>
      <c r="B26" s="16" t="s">
        <v>95</v>
      </c>
      <c r="C26" s="29">
        <v>20894577228.610001</v>
      </c>
      <c r="D26" s="25">
        <v>3738696289</v>
      </c>
      <c r="E26" s="34">
        <f t="shared" si="2"/>
        <v>23.714227987569668</v>
      </c>
      <c r="F26" s="35">
        <f t="shared" si="1"/>
        <v>17.893141594081989</v>
      </c>
      <c r="G26" s="13">
        <v>4839239210.8400002</v>
      </c>
      <c r="H26" s="19">
        <f t="shared" si="3"/>
        <v>77.257935103212915</v>
      </c>
    </row>
    <row r="27" spans="1:8" ht="15" customHeight="1" x14ac:dyDescent="0.25">
      <c r="A27" s="10" t="s">
        <v>36</v>
      </c>
      <c r="B27" s="14" t="s">
        <v>96</v>
      </c>
      <c r="C27" s="28">
        <v>253982000</v>
      </c>
      <c r="D27" s="26">
        <v>42972359.539999999</v>
      </c>
      <c r="E27" s="36">
        <f t="shared" si="2"/>
        <v>0.2725699689203544</v>
      </c>
      <c r="F27" s="37">
        <f t="shared" si="1"/>
        <v>16.919450803600256</v>
      </c>
      <c r="G27" s="15">
        <v>35212398.07</v>
      </c>
      <c r="H27" s="20">
        <f t="shared" si="3"/>
        <v>122.03758305405299</v>
      </c>
    </row>
    <row r="28" spans="1:8" ht="16.5" customHeight="1" x14ac:dyDescent="0.25">
      <c r="A28" s="10" t="s">
        <v>37</v>
      </c>
      <c r="B28" s="14" t="s">
        <v>97</v>
      </c>
      <c r="C28" s="28">
        <v>9037911500</v>
      </c>
      <c r="D28" s="26">
        <v>1410746196.24</v>
      </c>
      <c r="E28" s="36">
        <f t="shared" si="2"/>
        <v>8.9482414040056462</v>
      </c>
      <c r="F28" s="37">
        <f t="shared" si="1"/>
        <v>15.609205691381245</v>
      </c>
      <c r="G28" s="15">
        <v>2638720612.5599999</v>
      </c>
      <c r="H28" s="20">
        <f t="shared" si="3"/>
        <v>53.463265096161152</v>
      </c>
    </row>
    <row r="29" spans="1:8" ht="16.5" customHeight="1" x14ac:dyDescent="0.25">
      <c r="A29" s="10" t="s">
        <v>38</v>
      </c>
      <c r="B29" s="30" t="s">
        <v>98</v>
      </c>
      <c r="C29" s="28">
        <v>12424000</v>
      </c>
      <c r="D29" s="26"/>
      <c r="E29" s="36">
        <f t="shared" si="2"/>
        <v>0</v>
      </c>
      <c r="F29" s="37">
        <f t="shared" si="1"/>
        <v>0</v>
      </c>
      <c r="G29" s="15"/>
      <c r="H29" s="20"/>
    </row>
    <row r="30" spans="1:8" ht="16.5" customHeight="1" x14ac:dyDescent="0.25">
      <c r="A30" s="10" t="s">
        <v>39</v>
      </c>
      <c r="B30" s="14" t="s">
        <v>99</v>
      </c>
      <c r="C30" s="28">
        <v>242824000</v>
      </c>
      <c r="D30" s="26">
        <v>48141381.229999997</v>
      </c>
      <c r="E30" s="36">
        <f t="shared" si="2"/>
        <v>0.30535662751843462</v>
      </c>
      <c r="F30" s="37">
        <f t="shared" si="1"/>
        <v>19.825627297960661</v>
      </c>
      <c r="G30" s="15">
        <v>35378988.07</v>
      </c>
      <c r="H30" s="20">
        <f t="shared" ref="H30:H49" si="4">D30/G30*100</f>
        <v>136.07336969262275</v>
      </c>
    </row>
    <row r="31" spans="1:8" ht="13.5" x14ac:dyDescent="0.25">
      <c r="A31" s="10" t="s">
        <v>40</v>
      </c>
      <c r="B31" s="14" t="s">
        <v>100</v>
      </c>
      <c r="C31" s="28">
        <v>397197925</v>
      </c>
      <c r="D31" s="26">
        <v>65079234.159999996</v>
      </c>
      <c r="E31" s="36">
        <f t="shared" si="2"/>
        <v>0.41279196726072226</v>
      </c>
      <c r="F31" s="37">
        <f t="shared" si="1"/>
        <v>16.384585634479336</v>
      </c>
      <c r="G31" s="15">
        <v>56854252.899999999</v>
      </c>
      <c r="H31" s="20">
        <f t="shared" si="4"/>
        <v>114.46678276551584</v>
      </c>
    </row>
    <row r="32" spans="1:8" ht="14.25" customHeight="1" x14ac:dyDescent="0.25">
      <c r="A32" s="10" t="s">
        <v>41</v>
      </c>
      <c r="B32" s="14" t="s">
        <v>101</v>
      </c>
      <c r="C32" s="28">
        <v>8848181426.2800007</v>
      </c>
      <c r="D32" s="26">
        <v>1805603947.4400001</v>
      </c>
      <c r="E32" s="36">
        <f t="shared" si="2"/>
        <v>11.452790051662824</v>
      </c>
      <c r="F32" s="37">
        <f t="shared" si="1"/>
        <v>20.406497792610494</v>
      </c>
      <c r="G32" s="15">
        <v>1754258529.4300001</v>
      </c>
      <c r="H32" s="20">
        <f t="shared" si="4"/>
        <v>102.92690143149443</v>
      </c>
    </row>
    <row r="33" spans="1:8" ht="15" customHeight="1" x14ac:dyDescent="0.25">
      <c r="A33" s="10" t="s">
        <v>42</v>
      </c>
      <c r="B33" s="14" t="s">
        <v>102</v>
      </c>
      <c r="C33" s="28">
        <v>1700000</v>
      </c>
      <c r="D33" s="26">
        <v>270283</v>
      </c>
      <c r="E33" s="36">
        <f t="shared" si="2"/>
        <v>1.7143817490665105E-3</v>
      </c>
      <c r="F33" s="37">
        <f t="shared" si="1"/>
        <v>15.898999999999999</v>
      </c>
      <c r="G33" s="15">
        <v>265685</v>
      </c>
      <c r="H33" s="20">
        <f t="shared" si="4"/>
        <v>101.73062084799669</v>
      </c>
    </row>
    <row r="34" spans="1:8" ht="26.25" x14ac:dyDescent="0.25">
      <c r="A34" s="10" t="s">
        <v>43</v>
      </c>
      <c r="B34" s="14" t="s">
        <v>103</v>
      </c>
      <c r="C34" s="28">
        <v>2100356377.3299999</v>
      </c>
      <c r="D34" s="26">
        <v>365882887.38999999</v>
      </c>
      <c r="E34" s="36">
        <f t="shared" si="2"/>
        <v>2.3207635864526193</v>
      </c>
      <c r="F34" s="37">
        <f t="shared" si="1"/>
        <v>17.420038396298967</v>
      </c>
      <c r="G34" s="15">
        <v>318548744.81</v>
      </c>
      <c r="H34" s="20">
        <f t="shared" si="4"/>
        <v>114.8593090857202</v>
      </c>
    </row>
    <row r="35" spans="1:8" ht="14.25" customHeight="1" x14ac:dyDescent="0.25">
      <c r="A35" s="9" t="s">
        <v>44</v>
      </c>
      <c r="B35" s="16" t="s">
        <v>104</v>
      </c>
      <c r="C35" s="29">
        <v>2682536571.4400001</v>
      </c>
      <c r="D35" s="25">
        <v>474592339.79000002</v>
      </c>
      <c r="E35" s="34">
        <f t="shared" si="2"/>
        <v>3.0102982636079512</v>
      </c>
      <c r="F35" s="35">
        <f t="shared" si="1"/>
        <v>17.691924309357553</v>
      </c>
      <c r="G35" s="13">
        <v>382086758.32999998</v>
      </c>
      <c r="H35" s="19">
        <f t="shared" si="4"/>
        <v>124.21062218023924</v>
      </c>
    </row>
    <row r="36" spans="1:8" ht="13.5" x14ac:dyDescent="0.25">
      <c r="A36" s="10" t="s">
        <v>45</v>
      </c>
      <c r="B36" s="14" t="s">
        <v>105</v>
      </c>
      <c r="C36" s="28">
        <v>700325534.71000004</v>
      </c>
      <c r="D36" s="26">
        <v>83289453.909999996</v>
      </c>
      <c r="E36" s="36">
        <f t="shared" si="2"/>
        <v>0.52829781996285485</v>
      </c>
      <c r="F36" s="37">
        <f t="shared" si="1"/>
        <v>11.89296259838499</v>
      </c>
      <c r="G36" s="15">
        <v>111193132.44</v>
      </c>
      <c r="H36" s="20">
        <f t="shared" si="4"/>
        <v>74.905214092195067</v>
      </c>
    </row>
    <row r="37" spans="1:8" ht="13.5" x14ac:dyDescent="0.25">
      <c r="A37" s="10" t="s">
        <v>46</v>
      </c>
      <c r="B37" s="14" t="s">
        <v>106</v>
      </c>
      <c r="C37" s="28">
        <v>355969164</v>
      </c>
      <c r="D37" s="26">
        <v>45665946.380000003</v>
      </c>
      <c r="E37" s="36">
        <f t="shared" si="2"/>
        <v>0.28965515784463647</v>
      </c>
      <c r="F37" s="37">
        <f t="shared" si="1"/>
        <v>12.828624217574083</v>
      </c>
      <c r="G37" s="15">
        <v>12154987.91</v>
      </c>
      <c r="H37" s="20">
        <f t="shared" si="4"/>
        <v>375.69717648530349</v>
      </c>
    </row>
    <row r="38" spans="1:8" ht="13.5" x14ac:dyDescent="0.25">
      <c r="A38" s="10" t="s">
        <v>47</v>
      </c>
      <c r="B38" s="14" t="s">
        <v>107</v>
      </c>
      <c r="C38" s="28">
        <v>1488618472.73</v>
      </c>
      <c r="D38" s="26">
        <v>317247601.06</v>
      </c>
      <c r="E38" s="36">
        <f t="shared" si="2"/>
        <v>2.0122741614988637</v>
      </c>
      <c r="F38" s="37">
        <f t="shared" si="1"/>
        <v>21.311545360457256</v>
      </c>
      <c r="G38" s="15">
        <v>236899188.87</v>
      </c>
      <c r="H38" s="20">
        <f t="shared" si="4"/>
        <v>133.91671055239101</v>
      </c>
    </row>
    <row r="39" spans="1:8" ht="26.25" x14ac:dyDescent="0.25">
      <c r="A39" s="10" t="s">
        <v>48</v>
      </c>
      <c r="B39" s="14" t="s">
        <v>108</v>
      </c>
      <c r="C39" s="28">
        <v>137623400</v>
      </c>
      <c r="D39" s="26">
        <v>28389338.440000001</v>
      </c>
      <c r="E39" s="36">
        <f t="shared" si="2"/>
        <v>0.18007112430159619</v>
      </c>
      <c r="F39" s="37">
        <f t="shared" si="1"/>
        <v>20.628278650287672</v>
      </c>
      <c r="G39" s="15">
        <v>21839449.109999999</v>
      </c>
      <c r="H39" s="20">
        <f t="shared" si="4"/>
        <v>129.9910922524181</v>
      </c>
    </row>
    <row r="40" spans="1:8" ht="14.25" customHeight="1" x14ac:dyDescent="0.25">
      <c r="A40" s="9" t="s">
        <v>49</v>
      </c>
      <c r="B40" s="16" t="s">
        <v>109</v>
      </c>
      <c r="C40" s="29">
        <v>79991000</v>
      </c>
      <c r="D40" s="25">
        <v>16167067.67</v>
      </c>
      <c r="E40" s="34">
        <f t="shared" si="2"/>
        <v>0.10254631534122099</v>
      </c>
      <c r="F40" s="35">
        <f t="shared" si="1"/>
        <v>20.211108337187934</v>
      </c>
      <c r="G40" s="13">
        <v>5656808.6200000001</v>
      </c>
      <c r="H40" s="19">
        <f t="shared" si="4"/>
        <v>285.79838484972464</v>
      </c>
    </row>
    <row r="41" spans="1:8" ht="26.25" x14ac:dyDescent="0.25">
      <c r="A41" s="10" t="s">
        <v>50</v>
      </c>
      <c r="B41" s="14" t="s">
        <v>110</v>
      </c>
      <c r="C41" s="28">
        <v>14399000</v>
      </c>
      <c r="D41" s="26">
        <v>1518523.61</v>
      </c>
      <c r="E41" s="36">
        <f t="shared" si="2"/>
        <v>9.6318642404834634E-3</v>
      </c>
      <c r="F41" s="37">
        <f t="shared" si="1"/>
        <v>10.546035210778527</v>
      </c>
      <c r="G41" s="15">
        <v>1715239.14</v>
      </c>
      <c r="H41" s="20">
        <f t="shared" si="4"/>
        <v>88.531305902919172</v>
      </c>
    </row>
    <row r="42" spans="1:8" ht="26.25" x14ac:dyDescent="0.25">
      <c r="A42" s="10" t="s">
        <v>51</v>
      </c>
      <c r="B42" s="14" t="s">
        <v>111</v>
      </c>
      <c r="C42" s="28">
        <v>65592000</v>
      </c>
      <c r="D42" s="26">
        <v>14648544.060000001</v>
      </c>
      <c r="E42" s="36">
        <f t="shared" si="2"/>
        <v>9.2914451100737538E-2</v>
      </c>
      <c r="F42" s="37">
        <f t="shared" si="1"/>
        <v>22.332821167215513</v>
      </c>
      <c r="G42" s="15">
        <v>3941569.48</v>
      </c>
      <c r="H42" s="20">
        <f t="shared" si="4"/>
        <v>371.64241641124136</v>
      </c>
    </row>
    <row r="43" spans="1:8" ht="15.75" customHeight="1" x14ac:dyDescent="0.25">
      <c r="A43" s="9" t="s">
        <v>52</v>
      </c>
      <c r="B43" s="16" t="s">
        <v>112</v>
      </c>
      <c r="C43" s="29">
        <v>24220922523.07</v>
      </c>
      <c r="D43" s="25">
        <v>4827934214.4799995</v>
      </c>
      <c r="E43" s="34">
        <f t="shared" si="2"/>
        <v>30.623170169778607</v>
      </c>
      <c r="F43" s="35">
        <f t="shared" si="1"/>
        <v>19.932908046262391</v>
      </c>
      <c r="G43" s="13">
        <v>4797358404.0200005</v>
      </c>
      <c r="H43" s="19">
        <f t="shared" si="4"/>
        <v>100.63734680390728</v>
      </c>
    </row>
    <row r="44" spans="1:8" ht="13.5" x14ac:dyDescent="0.25">
      <c r="A44" s="10" t="s">
        <v>53</v>
      </c>
      <c r="B44" s="14" t="s">
        <v>113</v>
      </c>
      <c r="C44" s="28">
        <v>5659259291.5600004</v>
      </c>
      <c r="D44" s="26">
        <v>1107596276.49</v>
      </c>
      <c r="E44" s="36">
        <f t="shared" si="2"/>
        <v>7.0253876187125366</v>
      </c>
      <c r="F44" s="37">
        <f t="shared" si="1"/>
        <v>19.571400061874282</v>
      </c>
      <c r="G44" s="15">
        <v>1179456461.53</v>
      </c>
      <c r="H44" s="20">
        <f t="shared" si="4"/>
        <v>93.907347377046676</v>
      </c>
    </row>
    <row r="45" spans="1:8" ht="13.5" x14ac:dyDescent="0.25">
      <c r="A45" s="10" t="s">
        <v>54</v>
      </c>
      <c r="B45" s="14" t="s">
        <v>114</v>
      </c>
      <c r="C45" s="28">
        <v>14835632122.75</v>
      </c>
      <c r="D45" s="26">
        <v>2992688459.29</v>
      </c>
      <c r="E45" s="36">
        <f t="shared" si="2"/>
        <v>18.982364689043525</v>
      </c>
      <c r="F45" s="37">
        <f t="shared" si="1"/>
        <v>20.172301621720596</v>
      </c>
      <c r="G45" s="15">
        <v>2902341546.5999999</v>
      </c>
      <c r="H45" s="20">
        <f t="shared" si="4"/>
        <v>103.11289733614703</v>
      </c>
    </row>
    <row r="46" spans="1:8" ht="17.25" customHeight="1" x14ac:dyDescent="0.25">
      <c r="A46" s="10" t="s">
        <v>55</v>
      </c>
      <c r="B46" s="14" t="s">
        <v>115</v>
      </c>
      <c r="C46" s="28">
        <v>1653393000</v>
      </c>
      <c r="D46" s="26">
        <v>351925819.32999998</v>
      </c>
      <c r="E46" s="36">
        <f t="shared" si="2"/>
        <v>2.2322351079595468</v>
      </c>
      <c r="F46" s="37">
        <f t="shared" si="1"/>
        <v>21.285067695944036</v>
      </c>
      <c r="G46" s="15">
        <v>359368697.45999998</v>
      </c>
      <c r="H46" s="20">
        <f t="shared" si="4"/>
        <v>97.928901937590581</v>
      </c>
    </row>
    <row r="47" spans="1:8" ht="29.25" customHeight="1" x14ac:dyDescent="0.25">
      <c r="A47" s="10" t="s">
        <v>56</v>
      </c>
      <c r="B47" s="14" t="s">
        <v>116</v>
      </c>
      <c r="C47" s="28">
        <v>97814725</v>
      </c>
      <c r="D47" s="26">
        <v>14424015.390000001</v>
      </c>
      <c r="E47" s="36">
        <f t="shared" si="2"/>
        <v>9.1490285119191606E-2</v>
      </c>
      <c r="F47" s="37">
        <f t="shared" si="1"/>
        <v>14.746261761713281</v>
      </c>
      <c r="G47" s="15">
        <v>15549919</v>
      </c>
      <c r="H47" s="20">
        <f t="shared" si="4"/>
        <v>92.759424598932</v>
      </c>
    </row>
    <row r="48" spans="1:8" ht="13.5" x14ac:dyDescent="0.25">
      <c r="A48" s="10" t="s">
        <v>57</v>
      </c>
      <c r="B48" s="14" t="s">
        <v>117</v>
      </c>
      <c r="C48" s="28">
        <v>268837000</v>
      </c>
      <c r="D48" s="26">
        <v>51215721.369999997</v>
      </c>
      <c r="E48" s="36">
        <f t="shared" si="2"/>
        <v>0.32485690177333998</v>
      </c>
      <c r="F48" s="37">
        <f t="shared" si="1"/>
        <v>19.050845445381402</v>
      </c>
      <c r="G48" s="15">
        <v>50638965.640000001</v>
      </c>
      <c r="H48" s="20">
        <f t="shared" si="4"/>
        <v>101.13895638015246</v>
      </c>
    </row>
    <row r="49" spans="1:8" ht="13.5" x14ac:dyDescent="0.25">
      <c r="A49" s="10" t="s">
        <v>58</v>
      </c>
      <c r="B49" s="14" t="s">
        <v>118</v>
      </c>
      <c r="C49" s="28">
        <v>589213164.75999999</v>
      </c>
      <c r="D49" s="26">
        <v>63939289.93</v>
      </c>
      <c r="E49" s="36">
        <f t="shared" si="2"/>
        <v>0.4055613993638672</v>
      </c>
      <c r="F49" s="37">
        <f t="shared" si="1"/>
        <v>10.851639738233605</v>
      </c>
      <c r="G49" s="15">
        <v>53746620.969999999</v>
      </c>
      <c r="H49" s="20">
        <f t="shared" si="4"/>
        <v>118.96429724519666</v>
      </c>
    </row>
    <row r="50" spans="1:8" ht="26.25" x14ac:dyDescent="0.25">
      <c r="A50" s="10" t="s">
        <v>59</v>
      </c>
      <c r="B50" s="14" t="s">
        <v>119</v>
      </c>
      <c r="C50" s="28">
        <v>16877000</v>
      </c>
      <c r="D50" s="26">
        <v>2507000</v>
      </c>
      <c r="E50" s="36">
        <f t="shared" si="2"/>
        <v>1.5901684696816826E-2</v>
      </c>
      <c r="F50" s="37">
        <f t="shared" si="1"/>
        <v>14.854535758724891</v>
      </c>
      <c r="G50" s="15"/>
      <c r="H50" s="20"/>
    </row>
    <row r="51" spans="1:8" ht="13.5" x14ac:dyDescent="0.25">
      <c r="A51" s="10" t="s">
        <v>60</v>
      </c>
      <c r="B51" s="14" t="s">
        <v>120</v>
      </c>
      <c r="C51" s="28">
        <v>1099896219</v>
      </c>
      <c r="D51" s="26">
        <v>243637632.68000001</v>
      </c>
      <c r="E51" s="36">
        <f t="shared" si="2"/>
        <v>1.5453724831097864</v>
      </c>
      <c r="F51" s="37">
        <f t="shared" si="1"/>
        <v>22.150965561233555</v>
      </c>
      <c r="G51" s="15">
        <v>236256192.81999999</v>
      </c>
      <c r="H51" s="20">
        <f t="shared" ref="H51:H71" si="5">D51/G51*100</f>
        <v>103.12433709012818</v>
      </c>
    </row>
    <row r="52" spans="1:8" ht="15" customHeight="1" x14ac:dyDescent="0.25">
      <c r="A52" s="9" t="s">
        <v>61</v>
      </c>
      <c r="B52" s="16" t="s">
        <v>121</v>
      </c>
      <c r="C52" s="29">
        <v>3788443645.2399998</v>
      </c>
      <c r="D52" s="25">
        <v>747793736.90999997</v>
      </c>
      <c r="E52" s="34">
        <f t="shared" si="2"/>
        <v>4.7431911538082225</v>
      </c>
      <c r="F52" s="35">
        <f t="shared" si="1"/>
        <v>19.738811156649181</v>
      </c>
      <c r="G52" s="13">
        <v>672499114.21000004</v>
      </c>
      <c r="H52" s="19">
        <f t="shared" si="5"/>
        <v>111.19624117103118</v>
      </c>
    </row>
    <row r="53" spans="1:8" ht="13.5" x14ac:dyDescent="0.25">
      <c r="A53" s="10" t="s">
        <v>62</v>
      </c>
      <c r="B53" s="14" t="s">
        <v>122</v>
      </c>
      <c r="C53" s="28">
        <v>2886313307.0500002</v>
      </c>
      <c r="D53" s="26">
        <v>581197553.40999997</v>
      </c>
      <c r="E53" s="36">
        <f t="shared" si="2"/>
        <v>3.686485935734813</v>
      </c>
      <c r="F53" s="37">
        <f t="shared" si="1"/>
        <v>20.13632934409403</v>
      </c>
      <c r="G53" s="15">
        <v>541901079.33000004</v>
      </c>
      <c r="H53" s="20">
        <f t="shared" si="5"/>
        <v>107.2515954625124</v>
      </c>
    </row>
    <row r="54" spans="1:8" ht="13.5" x14ac:dyDescent="0.25">
      <c r="A54" s="10" t="s">
        <v>63</v>
      </c>
      <c r="B54" s="14" t="s">
        <v>123</v>
      </c>
      <c r="C54" s="28">
        <v>3468180</v>
      </c>
      <c r="D54" s="26">
        <v>502901.47</v>
      </c>
      <c r="E54" s="36">
        <f t="shared" si="2"/>
        <v>3.1898606340269985E-3</v>
      </c>
      <c r="F54" s="37">
        <f t="shared" si="1"/>
        <v>14.500443171923024</v>
      </c>
      <c r="G54" s="15">
        <v>5135861.29</v>
      </c>
      <c r="H54" s="20">
        <f t="shared" si="5"/>
        <v>9.7919597435233676</v>
      </c>
    </row>
    <row r="55" spans="1:8" ht="26.25" x14ac:dyDescent="0.25">
      <c r="A55" s="10" t="s">
        <v>64</v>
      </c>
      <c r="B55" s="14" t="s">
        <v>124</v>
      </c>
      <c r="C55" s="28">
        <v>898662158.19000006</v>
      </c>
      <c r="D55" s="26">
        <v>166093282.03</v>
      </c>
      <c r="E55" s="36">
        <f t="shared" si="2"/>
        <v>1.0535153574393825</v>
      </c>
      <c r="F55" s="37">
        <f t="shared" si="1"/>
        <v>18.482282859726652</v>
      </c>
      <c r="G55" s="15">
        <v>125462173.59</v>
      </c>
      <c r="H55" s="20">
        <f t="shared" si="5"/>
        <v>132.38514627745818</v>
      </c>
    </row>
    <row r="56" spans="1:8" ht="16.5" customHeight="1" x14ac:dyDescent="0.25">
      <c r="A56" s="9" t="s">
        <v>65</v>
      </c>
      <c r="B56" s="16" t="s">
        <v>125</v>
      </c>
      <c r="C56" s="29">
        <v>10076867000</v>
      </c>
      <c r="D56" s="25">
        <v>2070737599.6600001</v>
      </c>
      <c r="E56" s="34">
        <f t="shared" si="2"/>
        <v>13.134509932044924</v>
      </c>
      <c r="F56" s="35">
        <f t="shared" si="1"/>
        <v>20.549418779269391</v>
      </c>
      <c r="G56" s="13">
        <v>1998197381.6700001</v>
      </c>
      <c r="H56" s="19">
        <f t="shared" si="5"/>
        <v>103.6302829067554</v>
      </c>
    </row>
    <row r="57" spans="1:8" ht="13.5" x14ac:dyDescent="0.25">
      <c r="A57" s="10" t="s">
        <v>66</v>
      </c>
      <c r="B57" s="14" t="s">
        <v>126</v>
      </c>
      <c r="C57" s="28">
        <v>3165050000</v>
      </c>
      <c r="D57" s="26">
        <v>518809834.12</v>
      </c>
      <c r="E57" s="36">
        <f t="shared" si="2"/>
        <v>3.2907660150714313</v>
      </c>
      <c r="F57" s="37">
        <f t="shared" si="1"/>
        <v>16.391836910001423</v>
      </c>
      <c r="G57" s="15">
        <v>564964435.34000003</v>
      </c>
      <c r="H57" s="20">
        <f t="shared" si="5"/>
        <v>91.830529793928733</v>
      </c>
    </row>
    <row r="58" spans="1:8" ht="13.5" x14ac:dyDescent="0.25">
      <c r="A58" s="10" t="s">
        <v>67</v>
      </c>
      <c r="B58" s="14" t="s">
        <v>127</v>
      </c>
      <c r="C58" s="28">
        <v>666770000</v>
      </c>
      <c r="D58" s="26">
        <v>95876294.010000005</v>
      </c>
      <c r="E58" s="36">
        <f t="shared" si="2"/>
        <v>0.60813506072849122</v>
      </c>
      <c r="F58" s="37">
        <f t="shared" si="1"/>
        <v>14.379215323124917</v>
      </c>
      <c r="G58" s="15">
        <v>71780034.650000006</v>
      </c>
      <c r="H58" s="20">
        <f t="shared" si="5"/>
        <v>133.56958446383251</v>
      </c>
    </row>
    <row r="59" spans="1:8" ht="13.5" x14ac:dyDescent="0.25">
      <c r="A59" s="10" t="s">
        <v>0</v>
      </c>
      <c r="B59" s="14" t="s">
        <v>128</v>
      </c>
      <c r="C59" s="28">
        <v>26004000</v>
      </c>
      <c r="D59" s="26">
        <v>4998000</v>
      </c>
      <c r="E59" s="36">
        <f t="shared" si="2"/>
        <v>3.1701882774108688E-2</v>
      </c>
      <c r="F59" s="37">
        <f t="shared" si="1"/>
        <v>19.220119981541302</v>
      </c>
      <c r="G59" s="15">
        <v>4899479.8</v>
      </c>
      <c r="H59" s="20">
        <f t="shared" si="5"/>
        <v>102.01082980278846</v>
      </c>
    </row>
    <row r="60" spans="1:8" ht="13.5" x14ac:dyDescent="0.25">
      <c r="A60" s="10" t="s">
        <v>1</v>
      </c>
      <c r="B60" s="14" t="s">
        <v>129</v>
      </c>
      <c r="C60" s="28">
        <v>209046000</v>
      </c>
      <c r="D60" s="26">
        <v>36726363.009999998</v>
      </c>
      <c r="E60" s="36">
        <f t="shared" si="2"/>
        <v>0.23295215183320961</v>
      </c>
      <c r="F60" s="37">
        <f t="shared" si="1"/>
        <v>17.568555729361002</v>
      </c>
      <c r="G60" s="15">
        <v>31594287.77</v>
      </c>
      <c r="H60" s="20">
        <f t="shared" si="5"/>
        <v>116.24368074811645</v>
      </c>
    </row>
    <row r="61" spans="1:8" ht="39.950000000000003" customHeight="1" x14ac:dyDescent="0.25">
      <c r="A61" s="10" t="s">
        <v>2</v>
      </c>
      <c r="B61" s="14" t="s">
        <v>130</v>
      </c>
      <c r="C61" s="28">
        <v>230735000</v>
      </c>
      <c r="D61" s="26">
        <v>41163833.909999996</v>
      </c>
      <c r="E61" s="36">
        <f t="shared" si="2"/>
        <v>0.26109864688829532</v>
      </c>
      <c r="F61" s="37">
        <f t="shared" si="1"/>
        <v>17.840307673304874</v>
      </c>
      <c r="G61" s="15">
        <v>26370689.82</v>
      </c>
      <c r="H61" s="20">
        <f t="shared" si="5"/>
        <v>156.09691741465411</v>
      </c>
    </row>
    <row r="62" spans="1:8" ht="19.5" customHeight="1" x14ac:dyDescent="0.25">
      <c r="A62" s="10" t="s">
        <v>3</v>
      </c>
      <c r="B62" s="14" t="s">
        <v>131</v>
      </c>
      <c r="C62" s="28">
        <v>5779262000</v>
      </c>
      <c r="D62" s="26">
        <v>1373163274.6099999</v>
      </c>
      <c r="E62" s="36">
        <f t="shared" si="2"/>
        <v>8.7098561747493886</v>
      </c>
      <c r="F62" s="37">
        <f t="shared" si="1"/>
        <v>23.760183819491136</v>
      </c>
      <c r="G62" s="15">
        <v>1298588454.29</v>
      </c>
      <c r="H62" s="20">
        <f t="shared" si="5"/>
        <v>105.74276015419939</v>
      </c>
    </row>
    <row r="63" spans="1:8" ht="15" customHeight="1" x14ac:dyDescent="0.25">
      <c r="A63" s="9" t="s">
        <v>4</v>
      </c>
      <c r="B63" s="16" t="s">
        <v>132</v>
      </c>
      <c r="C63" s="29">
        <v>10983766899</v>
      </c>
      <c r="D63" s="25">
        <v>2300619689.21</v>
      </c>
      <c r="E63" s="34">
        <f t="shared" si="2"/>
        <v>14.592632191905119</v>
      </c>
      <c r="F63" s="35">
        <f t="shared" si="1"/>
        <v>20.945634684030452</v>
      </c>
      <c r="G63" s="13">
        <v>2090760867.0899999</v>
      </c>
      <c r="H63" s="19">
        <f t="shared" si="5"/>
        <v>110.03743782578491</v>
      </c>
    </row>
    <row r="64" spans="1:8" ht="13.5" x14ac:dyDescent="0.25">
      <c r="A64" s="10" t="s">
        <v>5</v>
      </c>
      <c r="B64" s="14" t="s">
        <v>133</v>
      </c>
      <c r="C64" s="28">
        <v>178694116</v>
      </c>
      <c r="D64" s="26">
        <v>44027365.340000004</v>
      </c>
      <c r="E64" s="36">
        <f t="shared" si="2"/>
        <v>0.27926177968418092</v>
      </c>
      <c r="F64" s="37">
        <f t="shared" si="1"/>
        <v>24.63839678974097</v>
      </c>
      <c r="G64" s="15">
        <v>35988207.619999997</v>
      </c>
      <c r="H64" s="20">
        <f t="shared" si="5"/>
        <v>122.33831094031021</v>
      </c>
    </row>
    <row r="65" spans="1:8" ht="13.5" x14ac:dyDescent="0.25">
      <c r="A65" s="10" t="s">
        <v>6</v>
      </c>
      <c r="B65" s="14" t="s">
        <v>134</v>
      </c>
      <c r="C65" s="28">
        <v>1755306650</v>
      </c>
      <c r="D65" s="26">
        <v>337643003.88999999</v>
      </c>
      <c r="E65" s="36">
        <f t="shared" si="2"/>
        <v>2.1416404419405168</v>
      </c>
      <c r="F65" s="37">
        <f t="shared" si="1"/>
        <v>19.235556584372308</v>
      </c>
      <c r="G65" s="15">
        <v>295857185.20999998</v>
      </c>
      <c r="H65" s="20">
        <f t="shared" si="5"/>
        <v>114.12364504527423</v>
      </c>
    </row>
    <row r="66" spans="1:8" ht="13.5" x14ac:dyDescent="0.25">
      <c r="A66" s="10" t="s">
        <v>7</v>
      </c>
      <c r="B66" s="14" t="s">
        <v>135</v>
      </c>
      <c r="C66" s="28">
        <v>6908201143</v>
      </c>
      <c r="D66" s="26">
        <v>1485311107.9300001</v>
      </c>
      <c r="E66" s="36">
        <f t="shared" si="2"/>
        <v>9.4212002054178399</v>
      </c>
      <c r="F66" s="37">
        <f t="shared" si="1"/>
        <v>21.500692831375481</v>
      </c>
      <c r="G66" s="15">
        <v>1406536097.0899999</v>
      </c>
      <c r="H66" s="20">
        <f t="shared" si="5"/>
        <v>105.60063911640651</v>
      </c>
    </row>
    <row r="67" spans="1:8" ht="13.5" x14ac:dyDescent="0.25">
      <c r="A67" s="10" t="s">
        <v>8</v>
      </c>
      <c r="B67" s="14" t="s">
        <v>136</v>
      </c>
      <c r="C67" s="28">
        <v>1722988040</v>
      </c>
      <c r="D67" s="26">
        <v>358292965.97000003</v>
      </c>
      <c r="E67" s="36">
        <f t="shared" si="2"/>
        <v>2.2726213697416275</v>
      </c>
      <c r="F67" s="37">
        <f t="shared" si="1"/>
        <v>20.794860884234577</v>
      </c>
      <c r="G67" s="15">
        <v>278800647.79000002</v>
      </c>
      <c r="H67" s="20">
        <f t="shared" si="5"/>
        <v>128.51224299875938</v>
      </c>
    </row>
    <row r="68" spans="1:8" ht="26.25" x14ac:dyDescent="0.25">
      <c r="A68" s="10" t="s">
        <v>9</v>
      </c>
      <c r="B68" s="14" t="s">
        <v>137</v>
      </c>
      <c r="C68" s="28">
        <v>418576950</v>
      </c>
      <c r="D68" s="26">
        <v>75345246.079999998</v>
      </c>
      <c r="E68" s="36">
        <f t="shared" si="2"/>
        <v>0.47790839512095484</v>
      </c>
      <c r="F68" s="37">
        <f t="shared" si="1"/>
        <v>18.000333291166655</v>
      </c>
      <c r="G68" s="15">
        <v>73578729.379999995</v>
      </c>
      <c r="H68" s="20">
        <f t="shared" si="5"/>
        <v>102.40085241330652</v>
      </c>
    </row>
    <row r="69" spans="1:8" ht="15" customHeight="1" x14ac:dyDescent="0.25">
      <c r="A69" s="9" t="s">
        <v>10</v>
      </c>
      <c r="B69" s="16" t="s">
        <v>138</v>
      </c>
      <c r="C69" s="29">
        <v>829136777</v>
      </c>
      <c r="D69" s="25">
        <v>156717353.97</v>
      </c>
      <c r="E69" s="34">
        <f t="shared" si="2"/>
        <v>0.99404465470697023</v>
      </c>
      <c r="F69" s="35">
        <f t="shared" si="1"/>
        <v>18.901266753241604</v>
      </c>
      <c r="G69" s="13">
        <v>210443887.63</v>
      </c>
      <c r="H69" s="19">
        <f t="shared" si="5"/>
        <v>74.469900615758746</v>
      </c>
    </row>
    <row r="70" spans="1:8" ht="13.5" x14ac:dyDescent="0.25">
      <c r="A70" s="10" t="s">
        <v>11</v>
      </c>
      <c r="B70" s="14" t="s">
        <v>139</v>
      </c>
      <c r="C70" s="28">
        <v>159064900</v>
      </c>
      <c r="D70" s="26">
        <v>38356268.299999997</v>
      </c>
      <c r="E70" s="36">
        <f t="shared" si="2"/>
        <v>0.2432905004599562</v>
      </c>
      <c r="F70" s="37">
        <f t="shared" si="1"/>
        <v>24.113596588562277</v>
      </c>
      <c r="G70" s="15">
        <v>37065970.259999998</v>
      </c>
      <c r="H70" s="20">
        <f t="shared" si="5"/>
        <v>103.48108529454154</v>
      </c>
    </row>
    <row r="71" spans="1:8" ht="13.5" x14ac:dyDescent="0.25">
      <c r="A71" s="10" t="s">
        <v>12</v>
      </c>
      <c r="B71" s="14" t="s">
        <v>140</v>
      </c>
      <c r="C71" s="28">
        <v>461253637</v>
      </c>
      <c r="D71" s="26">
        <v>102269053.28</v>
      </c>
      <c r="E71" s="36">
        <f t="shared" si="2"/>
        <v>0.64868378121281234</v>
      </c>
      <c r="F71" s="37">
        <f t="shared" si="1"/>
        <v>22.171977644481967</v>
      </c>
      <c r="G71" s="15">
        <v>80379058.349999994</v>
      </c>
      <c r="H71" s="20">
        <f t="shared" si="5"/>
        <v>127.23345530459305</v>
      </c>
    </row>
    <row r="72" spans="1:8" ht="13.5" x14ac:dyDescent="0.25">
      <c r="A72" s="10" t="s">
        <v>13</v>
      </c>
      <c r="B72" s="14" t="s">
        <v>141</v>
      </c>
      <c r="C72" s="28">
        <v>34158000</v>
      </c>
      <c r="D72" s="26">
        <v>3197200</v>
      </c>
      <c r="E72" s="36">
        <f t="shared" si="2"/>
        <v>2.0279563746574691E-2</v>
      </c>
      <c r="F72" s="37">
        <f t="shared" ref="F72:F79" si="6">D72/C72*100</f>
        <v>9.3600327888049648</v>
      </c>
      <c r="G72" s="15">
        <v>3128039.56</v>
      </c>
      <c r="H72" s="20">
        <f t="shared" ref="H72:H79" si="7">D72/G72*100</f>
        <v>102.21098354651244</v>
      </c>
    </row>
    <row r="73" spans="1:8" ht="26.25" x14ac:dyDescent="0.25">
      <c r="A73" s="10" t="s">
        <v>14</v>
      </c>
      <c r="B73" s="14" t="s">
        <v>142</v>
      </c>
      <c r="C73" s="28">
        <v>174660240</v>
      </c>
      <c r="D73" s="26">
        <v>12894832.390000001</v>
      </c>
      <c r="E73" s="36">
        <f t="shared" ref="E73:E79" si="8">D73/$D$7*100</f>
        <v>8.1790809287627012E-2</v>
      </c>
      <c r="F73" s="37">
        <f t="shared" si="6"/>
        <v>7.3828092701578791</v>
      </c>
      <c r="G73" s="15">
        <v>89870819.459999993</v>
      </c>
      <c r="H73" s="20">
        <f t="shared" si="7"/>
        <v>14.348186060258723</v>
      </c>
    </row>
    <row r="74" spans="1:8" ht="17.25" customHeight="1" x14ac:dyDescent="0.25">
      <c r="A74" s="9" t="s">
        <v>15</v>
      </c>
      <c r="B74" s="16" t="s">
        <v>143</v>
      </c>
      <c r="C74" s="29">
        <v>243555000</v>
      </c>
      <c r="D74" s="25">
        <v>46211927.390000001</v>
      </c>
      <c r="E74" s="34">
        <f t="shared" si="8"/>
        <v>0.29311826828399412</v>
      </c>
      <c r="F74" s="35">
        <f t="shared" si="6"/>
        <v>18.973918576912812</v>
      </c>
      <c r="G74" s="13">
        <v>45814536.619999997</v>
      </c>
      <c r="H74" s="19">
        <f t="shared" si="7"/>
        <v>100.8673901327347</v>
      </c>
    </row>
    <row r="75" spans="1:8" ht="18" customHeight="1" x14ac:dyDescent="0.25">
      <c r="A75" s="10" t="s">
        <v>16</v>
      </c>
      <c r="B75" s="14" t="s">
        <v>144</v>
      </c>
      <c r="C75" s="28">
        <v>148304000</v>
      </c>
      <c r="D75" s="26">
        <v>31521641.629999999</v>
      </c>
      <c r="E75" s="36">
        <f t="shared" si="8"/>
        <v>0.1999390531816175</v>
      </c>
      <c r="F75" s="37">
        <f t="shared" si="6"/>
        <v>21.254748105243284</v>
      </c>
      <c r="G75" s="15">
        <v>28665264.129999999</v>
      </c>
      <c r="H75" s="20">
        <f t="shared" si="7"/>
        <v>109.96459508290602</v>
      </c>
    </row>
    <row r="76" spans="1:8" ht="15.75" customHeight="1" x14ac:dyDescent="0.25">
      <c r="A76" s="10" t="s">
        <v>17</v>
      </c>
      <c r="B76" s="14" t="s">
        <v>145</v>
      </c>
      <c r="C76" s="28">
        <v>80609000</v>
      </c>
      <c r="D76" s="26">
        <v>14572505.76</v>
      </c>
      <c r="E76" s="36">
        <f t="shared" si="8"/>
        <v>9.2432146724398492E-2</v>
      </c>
      <c r="F76" s="37">
        <f t="shared" si="6"/>
        <v>18.078013323574289</v>
      </c>
      <c r="G76" s="15">
        <v>14917268.77</v>
      </c>
      <c r="H76" s="20">
        <f t="shared" si="7"/>
        <v>97.68883288679929</v>
      </c>
    </row>
    <row r="77" spans="1:8" ht="26.25" x14ac:dyDescent="0.25">
      <c r="A77" s="10" t="s">
        <v>18</v>
      </c>
      <c r="B77" s="14" t="s">
        <v>146</v>
      </c>
      <c r="C77" s="28">
        <v>14642000</v>
      </c>
      <c r="D77" s="26">
        <v>117780</v>
      </c>
      <c r="E77" s="36">
        <f t="shared" si="8"/>
        <v>7.4706837797809558E-4</v>
      </c>
      <c r="F77" s="37">
        <f t="shared" si="6"/>
        <v>0.80439830624231667</v>
      </c>
      <c r="G77" s="15">
        <v>2232003.7200000002</v>
      </c>
      <c r="H77" s="20">
        <f t="shared" si="7"/>
        <v>5.2768729256418974</v>
      </c>
    </row>
    <row r="78" spans="1:8" ht="26.25" x14ac:dyDescent="0.25">
      <c r="A78" s="9" t="s">
        <v>19</v>
      </c>
      <c r="B78" s="16" t="s">
        <v>147</v>
      </c>
      <c r="C78" s="29">
        <v>3357982300</v>
      </c>
      <c r="D78" s="25">
        <v>416514220.83999997</v>
      </c>
      <c r="E78" s="34">
        <f t="shared" si="8"/>
        <v>2.6419137660702079</v>
      </c>
      <c r="F78" s="35">
        <f t="shared" si="6"/>
        <v>12.403705071345968</v>
      </c>
      <c r="G78" s="13">
        <v>502326438.83999997</v>
      </c>
      <c r="H78" s="19">
        <f t="shared" si="7"/>
        <v>82.917041317163736</v>
      </c>
    </row>
    <row r="79" spans="1:8" ht="26.25" x14ac:dyDescent="0.25">
      <c r="A79" s="10" t="s">
        <v>20</v>
      </c>
      <c r="B79" s="14" t="s">
        <v>148</v>
      </c>
      <c r="C79" s="28">
        <v>3357982300</v>
      </c>
      <c r="D79" s="26">
        <v>416514220.83999997</v>
      </c>
      <c r="E79" s="36">
        <f t="shared" si="8"/>
        <v>2.6419137660702079</v>
      </c>
      <c r="F79" s="37">
        <f t="shared" si="6"/>
        <v>12.403705071345968</v>
      </c>
      <c r="G79" s="15">
        <v>502326438.83999997</v>
      </c>
      <c r="H79" s="20">
        <f t="shared" si="7"/>
        <v>82.917041317163736</v>
      </c>
    </row>
    <row r="80" spans="1:8" ht="13.5" x14ac:dyDescent="0.25">
      <c r="F80" s="38"/>
    </row>
  </sheetData>
  <mergeCells count="9">
    <mergeCell ref="A4:A5"/>
    <mergeCell ref="B4:B5"/>
    <mergeCell ref="H4:H5"/>
    <mergeCell ref="A2:H2"/>
    <mergeCell ref="D4:D5"/>
    <mergeCell ref="G4:G5"/>
    <mergeCell ref="E4:E5"/>
    <mergeCell ref="F4:F5"/>
    <mergeCell ref="C4:C5"/>
  </mergeCells>
  <phoneticPr fontId="1" type="noConversion"/>
  <pageMargins left="0.59055118110236227" right="0.19685039370078741" top="0.19685039370078741" bottom="0.47244094488188981" header="0.19685039370078741" footer="0.19685039370078741"/>
  <pageSetup paperSize="8" scale="71" orientation="landscape" horizontalDpi="300" verticalDpi="300" r:id="rId1"/>
  <headerFooter alignWithMargins="0">
    <oddFooter>&amp;L&amp;"Arial,Regular"&amp;8 - 2 -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01.04.2016</vt:lpstr>
      <vt:lpstr>'на 01.04.2016'!Заголовки_для_печати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Щербакова Людмила Витальевна</dc:creator>
  <cp:lastModifiedBy>Чернышова Наталья Сергеевна</cp:lastModifiedBy>
  <cp:lastPrinted>2016-04-21T14:45:23Z</cp:lastPrinted>
  <dcterms:created xsi:type="dcterms:W3CDTF">2016-04-18T05:50:32Z</dcterms:created>
  <dcterms:modified xsi:type="dcterms:W3CDTF">2016-06-17T11:40:52Z</dcterms:modified>
</cp:coreProperties>
</file>