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80" yWindow="-225" windowWidth="24990" windowHeight="12525"/>
  </bookViews>
  <sheets>
    <sheet name="на 01.01.2016" sheetId="2" r:id="rId1"/>
  </sheets>
  <definedNames>
    <definedName name="_xlnm.Print_Titles" localSheetId="0">'на 01.01.2016'!$4:$6</definedName>
  </definedNames>
  <calcPr calcId="145621"/>
</workbook>
</file>

<file path=xl/calcChain.xml><?xml version="1.0" encoding="utf-8"?>
<calcChain xmlns="http://schemas.openxmlformats.org/spreadsheetml/2006/main">
  <c r="E80" i="2" l="1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7" i="2" l="1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7" i="2"/>
</calcChain>
</file>

<file path=xl/sharedStrings.xml><?xml version="1.0" encoding="utf-8"?>
<sst xmlns="http://schemas.openxmlformats.org/spreadsheetml/2006/main" count="155" uniqueCount="155">
  <si>
    <t>Наименование показателя</t>
  </si>
  <si>
    <t>1</t>
  </si>
  <si>
    <t>ВСЕГО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</si>
  <si>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</si>
  <si>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</si>
  <si>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</si>
  <si>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</si>
  <si>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</si>
  <si>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</si>
  <si>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</si>
  <si>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</si>
  <si>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</si>
  <si>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</si>
  <si>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</si>
  <si>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</si>
  <si>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</si>
  <si>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</si>
  <si>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</si>
  <si>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</si>
  <si>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</si>
  <si>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</si>
  <si>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</si>
  <si>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</si>
  <si>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</si>
  <si>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</si>
  <si>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</si>
  <si>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</si>
  <si>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</si>
  <si>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</si>
  <si>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</si>
  <si>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</si>
  <si>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</si>
  <si>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</si>
  <si>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</si>
  <si>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</si>
  <si>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</si>
  <si>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</si>
  <si>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</si>
  <si>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</si>
  <si>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</si>
  <si>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</si>
  <si>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</si>
  <si>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</si>
  <si>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</si>
  <si>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</si>
  <si>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</si>
  <si>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</si>
  <si>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</si>
  <si>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</si>
  <si>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</si>
  <si>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</si>
  <si>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</si>
  <si>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</si>
  <si>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</si>
  <si>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</si>
  <si>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</si>
  <si>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</si>
  <si>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</si>
  <si>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</si>
  <si>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</si>
  <si>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</si>
  <si>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</si>
  <si>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</si>
  <si>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</si>
  <si>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</si>
  <si>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</si>
  <si>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</si>
  <si>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</si>
  <si>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</si>
  <si>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</si>
  <si>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</si>
  <si>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</si>
  <si>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</si>
  <si>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</si>
  <si>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</si>
  <si>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Удельный вес исполнения, %</t>
  </si>
  <si>
    <t>% исполнения</t>
  </si>
  <si>
    <t>Сведения за 2015 год об исполнении областного бюджета Белгородской области по расходам в разрезе разделов и подразделов классификации расходов в сравнении с запланированными значениями на соответствующий финансовый год</t>
  </si>
  <si>
    <t>Исполнено за 2015 год</t>
  </si>
  <si>
    <t>в том числе:</t>
  </si>
  <si>
    <t>0100</t>
  </si>
  <si>
    <t>0102</t>
  </si>
  <si>
    <t>0103</t>
  </si>
  <si>
    <t>0104</t>
  </si>
  <si>
    <t>0105</t>
  </si>
  <si>
    <t>0106</t>
  </si>
  <si>
    <t>0107</t>
  </si>
  <si>
    <t>0110</t>
  </si>
  <si>
    <t>0111</t>
  </si>
  <si>
    <t>0113</t>
  </si>
  <si>
    <t>0200</t>
  </si>
  <si>
    <t>0203</t>
  </si>
  <si>
    <t>0204</t>
  </si>
  <si>
    <t>0300</t>
  </si>
  <si>
    <t>0302</t>
  </si>
  <si>
    <t>0309</t>
  </si>
  <si>
    <t>0310</t>
  </si>
  <si>
    <t>0314</t>
  </si>
  <si>
    <t>0400</t>
  </si>
  <si>
    <t xml:space="preserve">0401 </t>
  </si>
  <si>
    <t xml:space="preserve">0405 </t>
  </si>
  <si>
    <t xml:space="preserve">0406 </t>
  </si>
  <si>
    <t xml:space="preserve">0407 </t>
  </si>
  <si>
    <t xml:space="preserve"> 0408 </t>
  </si>
  <si>
    <t xml:space="preserve"> 0409</t>
  </si>
  <si>
    <t xml:space="preserve"> 0412 </t>
  </si>
  <si>
    <t xml:space="preserve"> 0500</t>
  </si>
  <si>
    <t xml:space="preserve"> 0501 </t>
  </si>
  <si>
    <t xml:space="preserve"> 0502</t>
  </si>
  <si>
    <t xml:space="preserve"> 0503 </t>
  </si>
  <si>
    <t xml:space="preserve"> 0505 </t>
  </si>
  <si>
    <t xml:space="preserve">0600 </t>
  </si>
  <si>
    <t xml:space="preserve"> 0603 </t>
  </si>
  <si>
    <t xml:space="preserve"> 0605 </t>
  </si>
  <si>
    <t xml:space="preserve"> 0700 </t>
  </si>
  <si>
    <t xml:space="preserve"> 0701 </t>
  </si>
  <si>
    <t xml:space="preserve"> 0702 </t>
  </si>
  <si>
    <t xml:space="preserve"> 0704</t>
  </si>
  <si>
    <t xml:space="preserve">0705 </t>
  </si>
  <si>
    <t xml:space="preserve"> 0706 </t>
  </si>
  <si>
    <t xml:space="preserve"> 0707 </t>
  </si>
  <si>
    <t xml:space="preserve"> 0708 </t>
  </si>
  <si>
    <t xml:space="preserve"> 0709</t>
  </si>
  <si>
    <t xml:space="preserve">0800 </t>
  </si>
  <si>
    <t xml:space="preserve"> 0801</t>
  </si>
  <si>
    <t xml:space="preserve"> 0804</t>
  </si>
  <si>
    <t xml:space="preserve"> 0900 </t>
  </si>
  <si>
    <t xml:space="preserve">0901 </t>
  </si>
  <si>
    <t xml:space="preserve"> 0902 </t>
  </si>
  <si>
    <t xml:space="preserve"> 0905 </t>
  </si>
  <si>
    <t xml:space="preserve"> 0906 </t>
  </si>
  <si>
    <t xml:space="preserve">0909 </t>
  </si>
  <si>
    <t xml:space="preserve"> 1000</t>
  </si>
  <si>
    <t>1001</t>
  </si>
  <si>
    <t xml:space="preserve"> 1002 </t>
  </si>
  <si>
    <t xml:space="preserve"> 1003 </t>
  </si>
  <si>
    <t xml:space="preserve"> 1004</t>
  </si>
  <si>
    <t xml:space="preserve"> 1006 </t>
  </si>
  <si>
    <t xml:space="preserve"> 1100 </t>
  </si>
  <si>
    <t xml:space="preserve"> 1102</t>
  </si>
  <si>
    <t xml:space="preserve"> 1103 </t>
  </si>
  <si>
    <t xml:space="preserve"> 1105 </t>
  </si>
  <si>
    <t xml:space="preserve"> 1200 </t>
  </si>
  <si>
    <t xml:space="preserve"> 1201 </t>
  </si>
  <si>
    <t xml:space="preserve"> 1202 </t>
  </si>
  <si>
    <t xml:space="preserve"> 1204</t>
  </si>
  <si>
    <t xml:space="preserve">1300 </t>
  </si>
  <si>
    <t xml:space="preserve"> 1301 </t>
  </si>
  <si>
    <t xml:space="preserve"> 1400 </t>
  </si>
  <si>
    <t xml:space="preserve"> 1401 </t>
  </si>
  <si>
    <t xml:space="preserve"> 1402 </t>
  </si>
  <si>
    <t xml:space="preserve"> 1403</t>
  </si>
  <si>
    <t>х</t>
  </si>
  <si>
    <t>Раздел и подраздел классификации расходов</t>
  </si>
  <si>
    <t>Утвержденные бюджетные назначения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</si>
</sst>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##\ ###\ ###\ ###\ ##0.00"/>
    <numFmt numFmtId="165" formatCode="#,##0.0"/>
  </numFmts>
  <fonts count="12" x14ac:knownFonts="1"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10" fillId="0" borderId="0" xfId="0" applyFont="1" applyFill="1" applyBorder="1"/>
    <xf numFmtId="0" fontId="9" fillId="0" borderId="0" xfId="0" applyFont="1" applyFill="1" applyBorder="1" applyAlignment="1"/>
    <xf numFmtId="0" fontId="5" fillId="0" borderId="0" xfId="0" applyFont="1" applyFill="1" applyBorder="1"/>
    <xf numFmtId="0" fontId="1" fillId="0" borderId="1" xfId="1" applyNumberFormat="1" applyFont="1" applyFill="1" applyBorder="1" applyAlignment="1">
      <alignment horizontal="left" vertical="center" wrapText="1" readingOrder="1"/>
    </xf>
    <xf numFmtId="49" fontId="11" fillId="0" borderId="0" xfId="0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left" vertical="center" wrapText="1" readingOrder="1"/>
    </xf>
    <xf numFmtId="0" fontId="7" fillId="2" borderId="3" xfId="0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left" wrapText="1" readingOrder="1"/>
    </xf>
    <xf numFmtId="0" fontId="4" fillId="0" borderId="1" xfId="1" applyNumberFormat="1" applyFont="1" applyFill="1" applyBorder="1" applyAlignment="1">
      <alignment horizontal="left" wrapText="1" readingOrder="1"/>
    </xf>
    <xf numFmtId="164" fontId="4" fillId="2" borderId="1" xfId="1" applyNumberFormat="1" applyFont="1" applyFill="1" applyBorder="1" applyAlignment="1">
      <alignment horizontal="center" wrapText="1" readingOrder="1"/>
    </xf>
    <xf numFmtId="165" fontId="4" fillId="2" borderId="1" xfId="1" applyNumberFormat="1" applyFont="1" applyFill="1" applyBorder="1" applyAlignment="1">
      <alignment horizontal="center" wrapText="1" readingOrder="1"/>
    </xf>
    <xf numFmtId="164" fontId="4" fillId="0" borderId="1" xfId="1" applyNumberFormat="1" applyFont="1" applyFill="1" applyBorder="1" applyAlignment="1">
      <alignment horizontal="center" wrapText="1" readingOrder="1"/>
    </xf>
    <xf numFmtId="165" fontId="4" fillId="0" borderId="1" xfId="1" applyNumberFormat="1" applyFont="1" applyFill="1" applyBorder="1" applyAlignment="1">
      <alignment horizontal="center" wrapText="1" readingOrder="1"/>
    </xf>
    <xf numFmtId="164" fontId="1" fillId="0" borderId="1" xfId="1" applyNumberFormat="1" applyFont="1" applyFill="1" applyBorder="1" applyAlignment="1">
      <alignment horizontal="center" wrapText="1" readingOrder="1"/>
    </xf>
    <xf numFmtId="0" fontId="1" fillId="0" borderId="1" xfId="1" applyNumberFormat="1" applyFont="1" applyFill="1" applyBorder="1" applyAlignment="1">
      <alignment horizontal="center" wrapText="1" readingOrder="1"/>
    </xf>
    <xf numFmtId="0" fontId="7" fillId="0" borderId="0" xfId="0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center" wrapText="1" readingOrder="1"/>
    </xf>
    <xf numFmtId="49" fontId="1" fillId="0" borderId="1" xfId="1" applyNumberFormat="1" applyFont="1" applyFill="1" applyBorder="1" applyAlignment="1">
      <alignment horizontal="center" wrapText="1" readingOrder="1"/>
    </xf>
    <xf numFmtId="165" fontId="1" fillId="0" borderId="1" xfId="1" applyNumberFormat="1" applyFont="1" applyFill="1" applyBorder="1" applyAlignment="1">
      <alignment horizont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5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0" fontId="5" fillId="0" borderId="11" xfId="1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showGridLines="0" tabSelected="1" zoomScaleNormal="100" workbookViewId="0">
      <pane ySplit="1" topLeftCell="A2" activePane="bottomLeft" state="frozen"/>
      <selection pane="bottomLeft" activeCell="E12" sqref="E12"/>
    </sheetView>
  </sheetViews>
  <sheetFormatPr defaultRowHeight="14.25" x14ac:dyDescent="0.2"/>
  <cols>
    <col min="1" max="1" width="45.85546875" style="2" customWidth="1"/>
    <col min="2" max="2" width="17" style="3" customWidth="1"/>
    <col min="3" max="3" width="18.5703125" style="3" customWidth="1"/>
    <col min="4" max="4" width="16.85546875" style="3" customWidth="1"/>
    <col min="5" max="5" width="13.140625" style="3" customWidth="1"/>
    <col min="6" max="6" width="11.7109375" style="3" customWidth="1"/>
    <col min="7" max="7" width="18" style="3" customWidth="1"/>
    <col min="8" max="16384" width="9.140625" style="3"/>
  </cols>
  <sheetData>
    <row r="1" spans="1:7" ht="0.75" customHeight="1" x14ac:dyDescent="0.2"/>
    <row r="2" spans="1:7" ht="47.25" customHeight="1" x14ac:dyDescent="0.2">
      <c r="A2" s="29" t="s">
        <v>77</v>
      </c>
      <c r="B2" s="29"/>
      <c r="C2" s="29"/>
      <c r="D2" s="29"/>
      <c r="E2" s="29"/>
      <c r="F2" s="29"/>
    </row>
    <row r="3" spans="1:7" ht="20.100000000000001" customHeight="1" x14ac:dyDescent="0.2">
      <c r="A3" s="8"/>
      <c r="B3" s="8"/>
      <c r="C3" s="8"/>
      <c r="D3" s="8"/>
      <c r="E3" s="5"/>
      <c r="F3" s="5"/>
    </row>
    <row r="4" spans="1:7" s="6" customFormat="1" ht="25.5" customHeight="1" x14ac:dyDescent="0.2">
      <c r="A4" s="23" t="s">
        <v>0</v>
      </c>
      <c r="B4" s="25" t="s">
        <v>153</v>
      </c>
      <c r="C4" s="30" t="s">
        <v>154</v>
      </c>
      <c r="D4" s="30" t="s">
        <v>78</v>
      </c>
      <c r="E4" s="27" t="s">
        <v>75</v>
      </c>
      <c r="F4" s="27" t="s">
        <v>76</v>
      </c>
    </row>
    <row r="5" spans="1:7" s="6" customFormat="1" ht="30" customHeight="1" x14ac:dyDescent="0.2">
      <c r="A5" s="24"/>
      <c r="B5" s="26"/>
      <c r="C5" s="31"/>
      <c r="D5" s="31"/>
      <c r="E5" s="28"/>
      <c r="F5" s="28"/>
    </row>
    <row r="6" spans="1:7" s="6" customFormat="1" ht="11.65" customHeight="1" x14ac:dyDescent="0.2">
      <c r="A6" s="1" t="s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</row>
    <row r="7" spans="1:7" s="4" customFormat="1" ht="18.75" customHeight="1" x14ac:dyDescent="0.25">
      <c r="A7" s="9" t="s">
        <v>2</v>
      </c>
      <c r="B7" s="10" t="s">
        <v>152</v>
      </c>
      <c r="C7" s="13">
        <v>68999863471</v>
      </c>
      <c r="D7" s="13">
        <v>66521212246.559998</v>
      </c>
      <c r="E7" s="14">
        <f>E9+E19+E22+E27+E35+E40+E43+E52+E55+E61+E67+E71+E75+E77</f>
        <v>100.00000000000001</v>
      </c>
      <c r="F7" s="14">
        <f>D7/C7*100</f>
        <v>96.407744740709873</v>
      </c>
      <c r="G7" s="32"/>
    </row>
    <row r="8" spans="1:7" s="4" customFormat="1" ht="15.75" customHeight="1" x14ac:dyDescent="0.25">
      <c r="A8" s="7" t="s">
        <v>79</v>
      </c>
      <c r="B8" s="19"/>
      <c r="C8" s="15"/>
      <c r="D8" s="15"/>
      <c r="E8" s="16"/>
      <c r="F8" s="16"/>
    </row>
    <row r="9" spans="1:7" ht="18.75" customHeight="1" x14ac:dyDescent="0.2">
      <c r="A9" s="12" t="s">
        <v>3</v>
      </c>
      <c r="B9" s="20" t="s">
        <v>80</v>
      </c>
      <c r="C9" s="15">
        <v>1947007000</v>
      </c>
      <c r="D9" s="15">
        <v>1530050927.28</v>
      </c>
      <c r="E9" s="16">
        <f>D9/$D$7*100</f>
        <v>2.3000947751957472</v>
      </c>
      <c r="F9" s="16">
        <f t="shared" ref="F9:F11" si="0">D9/C9*100</f>
        <v>78.584767660311442</v>
      </c>
    </row>
    <row r="10" spans="1:7" ht="38.25" x14ac:dyDescent="0.2">
      <c r="A10" s="11" t="s">
        <v>4</v>
      </c>
      <c r="B10" s="21" t="s">
        <v>81</v>
      </c>
      <c r="C10" s="17">
        <v>2231000</v>
      </c>
      <c r="D10" s="17">
        <v>2063565.23</v>
      </c>
      <c r="E10" s="22">
        <f t="shared" ref="E10:E69" si="1">D10/$D$7*100</f>
        <v>3.1021160924599852E-3</v>
      </c>
      <c r="F10" s="22">
        <f t="shared" si="0"/>
        <v>92.49507978484985</v>
      </c>
    </row>
    <row r="11" spans="1:7" ht="51" x14ac:dyDescent="0.2">
      <c r="A11" s="11" t="s">
        <v>5</v>
      </c>
      <c r="B11" s="21" t="s">
        <v>82</v>
      </c>
      <c r="C11" s="17">
        <v>86010000</v>
      </c>
      <c r="D11" s="17">
        <v>73008704.079999998</v>
      </c>
      <c r="E11" s="22">
        <f t="shared" si="1"/>
        <v>0.10975251594843791</v>
      </c>
      <c r="F11" s="22">
        <f t="shared" si="0"/>
        <v>84.883971724218114</v>
      </c>
    </row>
    <row r="12" spans="1:7" ht="51" x14ac:dyDescent="0.2">
      <c r="A12" s="11" t="s">
        <v>6</v>
      </c>
      <c r="B12" s="21" t="s">
        <v>83</v>
      </c>
      <c r="C12" s="17">
        <v>843829000</v>
      </c>
      <c r="D12" s="17">
        <v>756685087.92999995</v>
      </c>
      <c r="E12" s="22">
        <f t="shared" si="1"/>
        <v>1.1375094685968088</v>
      </c>
      <c r="F12" s="22">
        <f t="shared" ref="F12" si="2">D12/C12*100</f>
        <v>89.672799575506403</v>
      </c>
    </row>
    <row r="13" spans="1:7" s="2" customFormat="1" ht="15" customHeight="1" x14ac:dyDescent="0.2">
      <c r="A13" s="11" t="s">
        <v>7</v>
      </c>
      <c r="B13" s="21" t="s">
        <v>84</v>
      </c>
      <c r="C13" s="17">
        <v>170515000</v>
      </c>
      <c r="D13" s="17">
        <v>166366040.94999999</v>
      </c>
      <c r="E13" s="22">
        <f t="shared" si="1"/>
        <v>0.25009472216676759</v>
      </c>
      <c r="F13" s="22">
        <f t="shared" ref="F13" si="3">D13/C13*100</f>
        <v>97.566806996451916</v>
      </c>
    </row>
    <row r="14" spans="1:7" ht="38.25" x14ac:dyDescent="0.2">
      <c r="A14" s="11" t="s">
        <v>8</v>
      </c>
      <c r="B14" s="21" t="s">
        <v>85</v>
      </c>
      <c r="C14" s="17">
        <v>23290000</v>
      </c>
      <c r="D14" s="17">
        <v>21246871.379999999</v>
      </c>
      <c r="E14" s="22">
        <f t="shared" si="1"/>
        <v>3.1939994270171669E-2</v>
      </c>
      <c r="F14" s="22">
        <f t="shared" ref="F14:F15" si="4">D14/C14*100</f>
        <v>91.227442593387721</v>
      </c>
    </row>
    <row r="15" spans="1:7" ht="15.75" customHeight="1" x14ac:dyDescent="0.2">
      <c r="A15" s="11" t="s">
        <v>9</v>
      </c>
      <c r="B15" s="21" t="s">
        <v>86</v>
      </c>
      <c r="C15" s="17">
        <v>98359000</v>
      </c>
      <c r="D15" s="17">
        <v>96118658.439999998</v>
      </c>
      <c r="E15" s="22">
        <f t="shared" si="1"/>
        <v>0.14449324537823732</v>
      </c>
      <c r="F15" s="22">
        <f t="shared" si="4"/>
        <v>97.722281072398047</v>
      </c>
    </row>
    <row r="16" spans="1:7" x14ac:dyDescent="0.2">
      <c r="A16" s="11" t="s">
        <v>10</v>
      </c>
      <c r="B16" s="21" t="s">
        <v>87</v>
      </c>
      <c r="C16" s="17">
        <v>32000000</v>
      </c>
      <c r="D16" s="17">
        <v>32000000</v>
      </c>
      <c r="E16" s="22">
        <f t="shared" si="1"/>
        <v>4.8104956177575993E-2</v>
      </c>
      <c r="F16" s="22">
        <f t="shared" ref="F16:F17" si="5">D16/C16*100</f>
        <v>100</v>
      </c>
    </row>
    <row r="17" spans="1:6" x14ac:dyDescent="0.2">
      <c r="A17" s="11" t="s">
        <v>11</v>
      </c>
      <c r="B17" s="21" t="s">
        <v>88</v>
      </c>
      <c r="C17" s="17">
        <v>291983000</v>
      </c>
      <c r="D17" s="18"/>
      <c r="E17" s="22">
        <f t="shared" si="1"/>
        <v>0</v>
      </c>
      <c r="F17" s="22">
        <f t="shared" si="5"/>
        <v>0</v>
      </c>
    </row>
    <row r="18" spans="1:6" x14ac:dyDescent="0.2">
      <c r="A18" s="11" t="s">
        <v>12</v>
      </c>
      <c r="B18" s="21" t="s">
        <v>89</v>
      </c>
      <c r="C18" s="17">
        <v>398790000</v>
      </c>
      <c r="D18" s="17">
        <v>382561999.26999998</v>
      </c>
      <c r="E18" s="22">
        <f t="shared" si="1"/>
        <v>0.57509775656528772</v>
      </c>
      <c r="F18" s="22">
        <f t="shared" ref="F18" si="6">D18/C18*100</f>
        <v>95.930690155219537</v>
      </c>
    </row>
    <row r="19" spans="1:6" x14ac:dyDescent="0.2">
      <c r="A19" s="12" t="s">
        <v>13</v>
      </c>
      <c r="B19" s="20" t="s">
        <v>90</v>
      </c>
      <c r="C19" s="15">
        <v>28437000</v>
      </c>
      <c r="D19" s="15">
        <v>28436999.960000001</v>
      </c>
      <c r="E19" s="16">
        <f t="shared" si="1"/>
        <v>4.2748769903047816E-2</v>
      </c>
      <c r="F19" s="16">
        <f t="shared" ref="F19:F21" si="7">D19/C19*100</f>
        <v>99.999999859338189</v>
      </c>
    </row>
    <row r="20" spans="1:6" x14ac:dyDescent="0.2">
      <c r="A20" s="11" t="s">
        <v>14</v>
      </c>
      <c r="B20" s="21" t="s">
        <v>91</v>
      </c>
      <c r="C20" s="17">
        <v>28232000</v>
      </c>
      <c r="D20" s="17">
        <v>28232000</v>
      </c>
      <c r="E20" s="22">
        <f t="shared" si="1"/>
        <v>4.2440597587666419E-2</v>
      </c>
      <c r="F20" s="22">
        <f t="shared" si="7"/>
        <v>100</v>
      </c>
    </row>
    <row r="21" spans="1:6" x14ac:dyDescent="0.2">
      <c r="A21" s="11" t="s">
        <v>15</v>
      </c>
      <c r="B21" s="21" t="s">
        <v>92</v>
      </c>
      <c r="C21" s="17">
        <v>205000</v>
      </c>
      <c r="D21" s="17">
        <v>204999.96</v>
      </c>
      <c r="E21" s="22">
        <f t="shared" si="1"/>
        <v>3.0817231538140096E-4</v>
      </c>
      <c r="F21" s="22">
        <f t="shared" si="7"/>
        <v>99.999980487804876</v>
      </c>
    </row>
    <row r="22" spans="1:6" ht="25.5" x14ac:dyDescent="0.2">
      <c r="A22" s="12" t="s">
        <v>16</v>
      </c>
      <c r="B22" s="20" t="s">
        <v>93</v>
      </c>
      <c r="C22" s="15">
        <v>396331000</v>
      </c>
      <c r="D22" s="15">
        <v>355031423.23000002</v>
      </c>
      <c r="E22" s="16">
        <f t="shared" si="1"/>
        <v>0.5337115955044246</v>
      </c>
      <c r="F22" s="16">
        <f t="shared" ref="F22:F24" si="8">D22/C22*100</f>
        <v>89.579523991310296</v>
      </c>
    </row>
    <row r="23" spans="1:6" x14ac:dyDescent="0.2">
      <c r="A23" s="11" t="s">
        <v>17</v>
      </c>
      <c r="B23" s="21" t="s">
        <v>94</v>
      </c>
      <c r="C23" s="17">
        <v>1547000</v>
      </c>
      <c r="D23" s="18"/>
      <c r="E23" s="22">
        <f t="shared" si="1"/>
        <v>0</v>
      </c>
      <c r="F23" s="22">
        <f t="shared" si="8"/>
        <v>0</v>
      </c>
    </row>
    <row r="24" spans="1:6" ht="38.25" x14ac:dyDescent="0.2">
      <c r="A24" s="11" t="s">
        <v>18</v>
      </c>
      <c r="B24" s="21" t="s">
        <v>95</v>
      </c>
      <c r="C24" s="17">
        <v>127724000</v>
      </c>
      <c r="D24" s="17">
        <v>127477889.34</v>
      </c>
      <c r="E24" s="22">
        <f t="shared" si="1"/>
        <v>0.19163494625970567</v>
      </c>
      <c r="F24" s="22">
        <f t="shared" si="8"/>
        <v>99.807310560270594</v>
      </c>
    </row>
    <row r="25" spans="1:6" x14ac:dyDescent="0.2">
      <c r="A25" s="11" t="s">
        <v>19</v>
      </c>
      <c r="B25" s="21" t="s">
        <v>96</v>
      </c>
      <c r="C25" s="17">
        <v>107065000</v>
      </c>
      <c r="D25" s="17">
        <v>106774210.61</v>
      </c>
      <c r="E25" s="22">
        <f t="shared" si="1"/>
        <v>0.16051152257154122</v>
      </c>
      <c r="F25" s="22">
        <f t="shared" ref="F25" si="9">D25/C25*100</f>
        <v>99.728399206089762</v>
      </c>
    </row>
    <row r="26" spans="1:6" ht="25.5" x14ac:dyDescent="0.2">
      <c r="A26" s="11" t="s">
        <v>20</v>
      </c>
      <c r="B26" s="21" t="s">
        <v>97</v>
      </c>
      <c r="C26" s="17">
        <v>159995000</v>
      </c>
      <c r="D26" s="17">
        <v>120779323.28</v>
      </c>
      <c r="E26" s="22">
        <f t="shared" si="1"/>
        <v>0.18156512667317762</v>
      </c>
      <c r="F26" s="22">
        <f t="shared" ref="F26" si="10">D26/C26*100</f>
        <v>75.489436094877973</v>
      </c>
    </row>
    <row r="27" spans="1:6" x14ac:dyDescent="0.2">
      <c r="A27" s="12" t="s">
        <v>21</v>
      </c>
      <c r="B27" s="20" t="s">
        <v>98</v>
      </c>
      <c r="C27" s="15">
        <v>22527237000</v>
      </c>
      <c r="D27" s="15">
        <v>22022706288.48</v>
      </c>
      <c r="E27" s="16">
        <f t="shared" si="1"/>
        <v>33.106291278717428</v>
      </c>
      <c r="F27" s="16">
        <f t="shared" ref="F27:F28" si="11">D27/C27*100</f>
        <v>97.760352450147352</v>
      </c>
    </row>
    <row r="28" spans="1:6" x14ac:dyDescent="0.2">
      <c r="A28" s="11" t="s">
        <v>22</v>
      </c>
      <c r="B28" s="21" t="s">
        <v>99</v>
      </c>
      <c r="C28" s="17">
        <v>253835000</v>
      </c>
      <c r="D28" s="17">
        <v>249296310.59999999</v>
      </c>
      <c r="E28" s="22">
        <f t="shared" si="1"/>
        <v>0.37476212802013664</v>
      </c>
      <c r="F28" s="22">
        <f t="shared" si="11"/>
        <v>98.211952882778178</v>
      </c>
    </row>
    <row r="29" spans="1:6" x14ac:dyDescent="0.2">
      <c r="A29" s="11" t="s">
        <v>23</v>
      </c>
      <c r="B29" s="21" t="s">
        <v>100</v>
      </c>
      <c r="C29" s="17">
        <v>13481900000</v>
      </c>
      <c r="D29" s="17">
        <v>13113963219.809999</v>
      </c>
      <c r="E29" s="22">
        <f t="shared" si="1"/>
        <v>19.713957062603228</v>
      </c>
      <c r="F29" s="22">
        <f t="shared" ref="F29" si="12">D29/C29*100</f>
        <v>97.270883331058684</v>
      </c>
    </row>
    <row r="30" spans="1:6" x14ac:dyDescent="0.2">
      <c r="A30" s="11" t="s">
        <v>24</v>
      </c>
      <c r="B30" s="21" t="s">
        <v>101</v>
      </c>
      <c r="C30" s="17">
        <v>31125000</v>
      </c>
      <c r="D30" s="17">
        <v>24933271.5</v>
      </c>
      <c r="E30" s="22">
        <f t="shared" si="1"/>
        <v>3.7481685402222013E-2</v>
      </c>
      <c r="F30" s="22">
        <f t="shared" ref="F30:F31" si="13">D30/C30*100</f>
        <v>80.106896385542171</v>
      </c>
    </row>
    <row r="31" spans="1:6" x14ac:dyDescent="0.2">
      <c r="A31" s="11" t="s">
        <v>25</v>
      </c>
      <c r="B31" s="21" t="s">
        <v>102</v>
      </c>
      <c r="C31" s="17">
        <v>213814000</v>
      </c>
      <c r="D31" s="17">
        <v>210001623.96000001</v>
      </c>
      <c r="E31" s="22">
        <f t="shared" si="1"/>
        <v>0.31569121618173729</v>
      </c>
      <c r="F31" s="22">
        <f t="shared" si="13"/>
        <v>98.216966129439612</v>
      </c>
    </row>
    <row r="32" spans="1:6" x14ac:dyDescent="0.2">
      <c r="A32" s="11" t="s">
        <v>26</v>
      </c>
      <c r="B32" s="21" t="s">
        <v>103</v>
      </c>
      <c r="C32" s="17">
        <v>171417000</v>
      </c>
      <c r="D32" s="17">
        <v>155455336.30000001</v>
      </c>
      <c r="E32" s="22">
        <f t="shared" si="1"/>
        <v>0.23369287938380745</v>
      </c>
      <c r="F32" s="22">
        <f t="shared" ref="F32" si="14">D32/C32*100</f>
        <v>90.688400975399176</v>
      </c>
    </row>
    <row r="33" spans="1:6" x14ac:dyDescent="0.2">
      <c r="A33" s="11" t="s">
        <v>27</v>
      </c>
      <c r="B33" s="21" t="s">
        <v>104</v>
      </c>
      <c r="C33" s="17">
        <v>6673743000</v>
      </c>
      <c r="D33" s="17">
        <v>6656068492.4399996</v>
      </c>
      <c r="E33" s="22">
        <f t="shared" si="1"/>
        <v>10.005933848242828</v>
      </c>
      <c r="F33" s="22">
        <f t="shared" ref="F33" si="15">D33/C33*100</f>
        <v>99.735163497305777</v>
      </c>
    </row>
    <row r="34" spans="1:6" ht="15.75" customHeight="1" x14ac:dyDescent="0.2">
      <c r="A34" s="11" t="s">
        <v>28</v>
      </c>
      <c r="B34" s="21" t="s">
        <v>105</v>
      </c>
      <c r="C34" s="17">
        <v>1701403000</v>
      </c>
      <c r="D34" s="17">
        <v>1612988033.8699999</v>
      </c>
      <c r="E34" s="22">
        <f t="shared" si="1"/>
        <v>2.4247724588834627</v>
      </c>
      <c r="F34" s="22">
        <f t="shared" ref="F34" si="16">D34/C34*100</f>
        <v>94.803408355927417</v>
      </c>
    </row>
    <row r="35" spans="1:6" x14ac:dyDescent="0.2">
      <c r="A35" s="12" t="s">
        <v>29</v>
      </c>
      <c r="B35" s="20" t="s">
        <v>106</v>
      </c>
      <c r="C35" s="15">
        <v>1008109137</v>
      </c>
      <c r="D35" s="15">
        <v>985557417.00999999</v>
      </c>
      <c r="E35" s="16">
        <f t="shared" si="1"/>
        <v>1.4815686361172198</v>
      </c>
      <c r="F35" s="16">
        <f t="shared" ref="F35:F36" si="17">D35/C35*100</f>
        <v>97.762968396744128</v>
      </c>
    </row>
    <row r="36" spans="1:6" x14ac:dyDescent="0.2">
      <c r="A36" s="11" t="s">
        <v>30</v>
      </c>
      <c r="B36" s="21" t="s">
        <v>107</v>
      </c>
      <c r="C36" s="17">
        <v>519144164</v>
      </c>
      <c r="D36" s="17">
        <v>519144163.30000001</v>
      </c>
      <c r="E36" s="22">
        <f t="shared" si="1"/>
        <v>0.7804189757934642</v>
      </c>
      <c r="F36" s="22">
        <f t="shared" si="17"/>
        <v>99.999999865162692</v>
      </c>
    </row>
    <row r="37" spans="1:6" x14ac:dyDescent="0.2">
      <c r="A37" s="11" t="s">
        <v>31</v>
      </c>
      <c r="B37" s="21" t="s">
        <v>108</v>
      </c>
      <c r="C37" s="17">
        <v>189688000</v>
      </c>
      <c r="D37" s="17">
        <v>172925337.09</v>
      </c>
      <c r="E37" s="22">
        <f t="shared" si="1"/>
        <v>0.25995518008459395</v>
      </c>
      <c r="F37" s="22">
        <f t="shared" ref="F37" si="18">D37/C37*100</f>
        <v>91.163034609463963</v>
      </c>
    </row>
    <row r="38" spans="1:6" x14ac:dyDescent="0.2">
      <c r="A38" s="11" t="s">
        <v>32</v>
      </c>
      <c r="B38" s="21" t="s">
        <v>109</v>
      </c>
      <c r="C38" s="17">
        <v>271723973</v>
      </c>
      <c r="D38" s="17">
        <v>267875073.55000001</v>
      </c>
      <c r="E38" s="22">
        <f t="shared" si="1"/>
        <v>0.40269120856836549</v>
      </c>
      <c r="F38" s="22">
        <f t="shared" ref="F38" si="19">D38/C38*100</f>
        <v>98.583525992386399</v>
      </c>
    </row>
    <row r="39" spans="1:6" ht="25.5" x14ac:dyDescent="0.2">
      <c r="A39" s="11" t="s">
        <v>33</v>
      </c>
      <c r="B39" s="21" t="s">
        <v>110</v>
      </c>
      <c r="C39" s="17">
        <v>27553000</v>
      </c>
      <c r="D39" s="17">
        <v>25612843.07</v>
      </c>
      <c r="E39" s="22">
        <f t="shared" si="1"/>
        <v>3.8503271670796278E-2</v>
      </c>
      <c r="F39" s="22">
        <f t="shared" ref="F39" si="20">D39/C39*100</f>
        <v>92.958454868798313</v>
      </c>
    </row>
    <row r="40" spans="1:6" x14ac:dyDescent="0.2">
      <c r="A40" s="12" t="s">
        <v>34</v>
      </c>
      <c r="B40" s="20" t="s">
        <v>111</v>
      </c>
      <c r="C40" s="15">
        <v>62487000</v>
      </c>
      <c r="D40" s="15">
        <v>57725207.060000002</v>
      </c>
      <c r="E40" s="16">
        <f t="shared" si="1"/>
        <v>8.6777142373837504E-2</v>
      </c>
      <c r="F40" s="16">
        <f t="shared" ref="F40:F41" si="21">D40/C40*100</f>
        <v>92.379546241618257</v>
      </c>
    </row>
    <row r="41" spans="1:6" ht="25.5" x14ac:dyDescent="0.2">
      <c r="A41" s="11" t="s">
        <v>35</v>
      </c>
      <c r="B41" s="21" t="s">
        <v>112</v>
      </c>
      <c r="C41" s="17">
        <v>11143000</v>
      </c>
      <c r="D41" s="17">
        <v>11033282.539999999</v>
      </c>
      <c r="E41" s="22">
        <f t="shared" si="1"/>
        <v>1.6586111658797323E-2</v>
      </c>
      <c r="F41" s="22">
        <f t="shared" si="21"/>
        <v>99.015368751682658</v>
      </c>
    </row>
    <row r="42" spans="1:6" ht="25.5" x14ac:dyDescent="0.2">
      <c r="A42" s="11" t="s">
        <v>36</v>
      </c>
      <c r="B42" s="21" t="s">
        <v>113</v>
      </c>
      <c r="C42" s="17">
        <v>51344000</v>
      </c>
      <c r="D42" s="17">
        <v>46691924.520000003</v>
      </c>
      <c r="E42" s="22">
        <f t="shared" si="1"/>
        <v>7.0191030715040195E-2</v>
      </c>
      <c r="F42" s="22">
        <f t="shared" ref="F42" si="22">D42/C42*100</f>
        <v>90.939398021190414</v>
      </c>
    </row>
    <row r="43" spans="1:6" x14ac:dyDescent="0.2">
      <c r="A43" s="12" t="s">
        <v>37</v>
      </c>
      <c r="B43" s="20" t="s">
        <v>114</v>
      </c>
      <c r="C43" s="15">
        <v>15723131000</v>
      </c>
      <c r="D43" s="15">
        <v>15305729180.4</v>
      </c>
      <c r="E43" s="16">
        <f t="shared" si="1"/>
        <v>23.008794734030875</v>
      </c>
      <c r="F43" s="16">
        <f t="shared" ref="F43:F44" si="23">D43/C43*100</f>
        <v>97.345300884410364</v>
      </c>
    </row>
    <row r="44" spans="1:6" x14ac:dyDescent="0.2">
      <c r="A44" s="11" t="s">
        <v>38</v>
      </c>
      <c r="B44" s="21" t="s">
        <v>115</v>
      </c>
      <c r="C44" s="17">
        <v>3361069000</v>
      </c>
      <c r="D44" s="17">
        <v>3201609533.2199998</v>
      </c>
      <c r="E44" s="22">
        <f t="shared" si="1"/>
        <v>4.8129151966643002</v>
      </c>
      <c r="F44" s="22">
        <f t="shared" si="23"/>
        <v>95.255691960504237</v>
      </c>
    </row>
    <row r="45" spans="1:6" x14ac:dyDescent="0.2">
      <c r="A45" s="11" t="s">
        <v>39</v>
      </c>
      <c r="B45" s="21" t="s">
        <v>116</v>
      </c>
      <c r="C45" s="17">
        <v>9723429000</v>
      </c>
      <c r="D45" s="17">
        <v>9502114065.5599995</v>
      </c>
      <c r="E45" s="22">
        <f t="shared" si="1"/>
        <v>14.284336897440381</v>
      </c>
      <c r="F45" s="22">
        <f t="shared" ref="F45" si="24">D45/C45*100</f>
        <v>97.72390033968469</v>
      </c>
    </row>
    <row r="46" spans="1:6" x14ac:dyDescent="0.2">
      <c r="A46" s="11" t="s">
        <v>40</v>
      </c>
      <c r="B46" s="21" t="s">
        <v>117</v>
      </c>
      <c r="C46" s="17">
        <v>1622764000</v>
      </c>
      <c r="D46" s="17">
        <v>1614638115.3900001</v>
      </c>
      <c r="E46" s="22">
        <f t="shared" si="1"/>
        <v>2.4272529932337452</v>
      </c>
      <c r="F46" s="22">
        <f t="shared" ref="F46" si="25">D46/C46*100</f>
        <v>99.49925653945985</v>
      </c>
    </row>
    <row r="47" spans="1:6" ht="25.5" x14ac:dyDescent="0.2">
      <c r="A47" s="11" t="s">
        <v>41</v>
      </c>
      <c r="B47" s="21" t="s">
        <v>118</v>
      </c>
      <c r="C47" s="17">
        <v>64471000</v>
      </c>
      <c r="D47" s="17">
        <v>63088412.030000001</v>
      </c>
      <c r="E47" s="22">
        <f t="shared" si="1"/>
        <v>9.4839540500500252E-2</v>
      </c>
      <c r="F47" s="22">
        <f t="shared" ref="F47" si="26">D47/C47*100</f>
        <v>97.855488560748256</v>
      </c>
    </row>
    <row r="48" spans="1:6" ht="25.5" x14ac:dyDescent="0.2">
      <c r="A48" s="11" t="s">
        <v>42</v>
      </c>
      <c r="B48" s="21" t="s">
        <v>119</v>
      </c>
      <c r="C48" s="17">
        <v>286787000</v>
      </c>
      <c r="D48" s="17">
        <v>285543052.67000002</v>
      </c>
      <c r="E48" s="22">
        <f t="shared" si="1"/>
        <v>0.42925112610942573</v>
      </c>
      <c r="F48" s="22">
        <f t="shared" ref="F48:F49" si="27">D48/C48*100</f>
        <v>99.566246960287614</v>
      </c>
    </row>
    <row r="49" spans="1:6" x14ac:dyDescent="0.2">
      <c r="A49" s="11" t="s">
        <v>43</v>
      </c>
      <c r="B49" s="21" t="s">
        <v>120</v>
      </c>
      <c r="C49" s="17">
        <v>269327000</v>
      </c>
      <c r="D49" s="17">
        <v>264888192.68000001</v>
      </c>
      <c r="E49" s="22">
        <f t="shared" si="1"/>
        <v>0.39820109065089704</v>
      </c>
      <c r="F49" s="22">
        <f t="shared" si="27"/>
        <v>98.351889220167308</v>
      </c>
    </row>
    <row r="50" spans="1:6" ht="25.5" x14ac:dyDescent="0.2">
      <c r="A50" s="11" t="s">
        <v>44</v>
      </c>
      <c r="B50" s="21" t="s">
        <v>121</v>
      </c>
      <c r="C50" s="17">
        <v>14044000</v>
      </c>
      <c r="D50" s="17">
        <v>13957449.68</v>
      </c>
      <c r="E50" s="22">
        <f t="shared" si="1"/>
        <v>2.0981953287722566E-2</v>
      </c>
      <c r="F50" s="22">
        <f t="shared" ref="F50:F51" si="28">D50/C50*100</f>
        <v>99.383720307604676</v>
      </c>
    </row>
    <row r="51" spans="1:6" x14ac:dyDescent="0.2">
      <c r="A51" s="11" t="s">
        <v>45</v>
      </c>
      <c r="B51" s="21" t="s">
        <v>122</v>
      </c>
      <c r="C51" s="17">
        <v>381240000</v>
      </c>
      <c r="D51" s="17">
        <v>359890359.17000002</v>
      </c>
      <c r="E51" s="22">
        <f t="shared" si="1"/>
        <v>0.5410159361439042</v>
      </c>
      <c r="F51" s="22">
        <f t="shared" si="28"/>
        <v>94.399947321896974</v>
      </c>
    </row>
    <row r="52" spans="1:6" x14ac:dyDescent="0.2">
      <c r="A52" s="12" t="s">
        <v>46</v>
      </c>
      <c r="B52" s="20" t="s">
        <v>123</v>
      </c>
      <c r="C52" s="15">
        <v>880037100</v>
      </c>
      <c r="D52" s="15">
        <v>860208100.32000005</v>
      </c>
      <c r="E52" s="16">
        <f t="shared" si="1"/>
        <v>1.2931335302965468</v>
      </c>
      <c r="F52" s="16">
        <f t="shared" ref="F52:F53" si="29">D52/C52*100</f>
        <v>97.74679957469975</v>
      </c>
    </row>
    <row r="53" spans="1:6" x14ac:dyDescent="0.2">
      <c r="A53" s="11" t="s">
        <v>47</v>
      </c>
      <c r="B53" s="21" t="s">
        <v>124</v>
      </c>
      <c r="C53" s="17">
        <v>531215100</v>
      </c>
      <c r="D53" s="17">
        <v>531157940.98000002</v>
      </c>
      <c r="E53" s="22">
        <f t="shared" si="1"/>
        <v>0.79847904606919984</v>
      </c>
      <c r="F53" s="22">
        <f t="shared" si="29"/>
        <v>99.989239948186707</v>
      </c>
    </row>
    <row r="54" spans="1:6" ht="25.5" x14ac:dyDescent="0.2">
      <c r="A54" s="11" t="s">
        <v>48</v>
      </c>
      <c r="B54" s="21" t="s">
        <v>125</v>
      </c>
      <c r="C54" s="17">
        <v>348822000</v>
      </c>
      <c r="D54" s="17">
        <v>329050159.33999997</v>
      </c>
      <c r="E54" s="22">
        <f t="shared" si="1"/>
        <v>0.49465448422734676</v>
      </c>
      <c r="F54" s="22">
        <f t="shared" ref="F54" si="30">D54/C54*100</f>
        <v>94.331825211712555</v>
      </c>
    </row>
    <row r="55" spans="1:6" x14ac:dyDescent="0.2">
      <c r="A55" s="12" t="s">
        <v>49</v>
      </c>
      <c r="B55" s="20" t="s">
        <v>126</v>
      </c>
      <c r="C55" s="15">
        <v>10760628000</v>
      </c>
      <c r="D55" s="15">
        <v>10519496907.200001</v>
      </c>
      <c r="E55" s="16">
        <f t="shared" si="1"/>
        <v>15.813748054093818</v>
      </c>
      <c r="F55" s="16">
        <f t="shared" ref="F55:F56" si="31">D55/C55*100</f>
        <v>97.759135500270062</v>
      </c>
    </row>
    <row r="56" spans="1:6" x14ac:dyDescent="0.2">
      <c r="A56" s="11" t="s">
        <v>50</v>
      </c>
      <c r="B56" s="21" t="s">
        <v>127</v>
      </c>
      <c r="C56" s="17">
        <v>3635736000</v>
      </c>
      <c r="D56" s="17">
        <v>3445247357.1999998</v>
      </c>
      <c r="E56" s="22">
        <f t="shared" si="1"/>
        <v>5.1791710355942344</v>
      </c>
      <c r="F56" s="22">
        <f t="shared" si="31"/>
        <v>94.760658012572961</v>
      </c>
    </row>
    <row r="57" spans="1:6" x14ac:dyDescent="0.2">
      <c r="A57" s="11" t="s">
        <v>51</v>
      </c>
      <c r="B57" s="21" t="s">
        <v>128</v>
      </c>
      <c r="C57" s="17">
        <v>793534000</v>
      </c>
      <c r="D57" s="17">
        <v>791973257.61000001</v>
      </c>
      <c r="E57" s="22">
        <f t="shared" si="1"/>
        <v>1.1905574640981611</v>
      </c>
      <c r="F57" s="22">
        <f t="shared" ref="F57:F58" si="32">D57/C57*100</f>
        <v>99.803317515065515</v>
      </c>
    </row>
    <row r="58" spans="1:6" ht="16.5" customHeight="1" x14ac:dyDescent="0.2">
      <c r="A58" s="11" t="s">
        <v>52</v>
      </c>
      <c r="B58" s="21" t="s">
        <v>129</v>
      </c>
      <c r="C58" s="17">
        <v>144584000</v>
      </c>
      <c r="D58" s="17">
        <v>135570047.03</v>
      </c>
      <c r="E58" s="22">
        <f t="shared" si="1"/>
        <v>0.20379972410531455</v>
      </c>
      <c r="F58" s="22">
        <f t="shared" si="32"/>
        <v>93.765594415702978</v>
      </c>
    </row>
    <row r="59" spans="1:6" ht="25.5" x14ac:dyDescent="0.2">
      <c r="A59" s="11" t="s">
        <v>53</v>
      </c>
      <c r="B59" s="21" t="s">
        <v>130</v>
      </c>
      <c r="C59" s="17">
        <v>209022000</v>
      </c>
      <c r="D59" s="17">
        <v>196432708.00999999</v>
      </c>
      <c r="E59" s="22">
        <f t="shared" si="1"/>
        <v>0.29529333783323841</v>
      </c>
      <c r="F59" s="22">
        <f t="shared" ref="F59" si="33">D59/C59*100</f>
        <v>93.977049310598886</v>
      </c>
    </row>
    <row r="60" spans="1:6" ht="15" customHeight="1" x14ac:dyDescent="0.2">
      <c r="A60" s="11" t="s">
        <v>54</v>
      </c>
      <c r="B60" s="21" t="s">
        <v>131</v>
      </c>
      <c r="C60" s="17">
        <v>5977752000</v>
      </c>
      <c r="D60" s="17">
        <v>5950273537.3500004</v>
      </c>
      <c r="E60" s="22">
        <f t="shared" si="1"/>
        <v>8.9449264924628711</v>
      </c>
      <c r="F60" s="22">
        <f t="shared" ref="F60" si="34">D60/C60*100</f>
        <v>99.54032113326214</v>
      </c>
    </row>
    <row r="61" spans="1:6" x14ac:dyDescent="0.2">
      <c r="A61" s="12" t="s">
        <v>55</v>
      </c>
      <c r="B61" s="20" t="s">
        <v>132</v>
      </c>
      <c r="C61" s="15">
        <v>9665054000</v>
      </c>
      <c r="D61" s="15">
        <v>9083515531.7900009</v>
      </c>
      <c r="E61" s="16">
        <f t="shared" si="1"/>
        <v>13.655066143596528</v>
      </c>
      <c r="F61" s="16">
        <f t="shared" ref="F61:F63" si="35">D61/C61*100</f>
        <v>93.983081023551449</v>
      </c>
    </row>
    <row r="62" spans="1:6" x14ac:dyDescent="0.2">
      <c r="A62" s="11" t="s">
        <v>56</v>
      </c>
      <c r="B62" s="21" t="s">
        <v>133</v>
      </c>
      <c r="C62" s="17">
        <v>54309000</v>
      </c>
      <c r="D62" s="17">
        <v>49549213.719999999</v>
      </c>
      <c r="E62" s="22">
        <f t="shared" si="1"/>
        <v>7.4486336082310839E-2</v>
      </c>
      <c r="F62" s="22">
        <f t="shared" si="35"/>
        <v>91.235732051777788</v>
      </c>
    </row>
    <row r="63" spans="1:6" x14ac:dyDescent="0.2">
      <c r="A63" s="11" t="s">
        <v>57</v>
      </c>
      <c r="B63" s="21" t="s">
        <v>134</v>
      </c>
      <c r="C63" s="17">
        <v>1720797000</v>
      </c>
      <c r="D63" s="17">
        <v>1688994583.6199999</v>
      </c>
      <c r="E63" s="22">
        <f t="shared" si="1"/>
        <v>2.5390315759126034</v>
      </c>
      <c r="F63" s="22">
        <f t="shared" si="35"/>
        <v>98.15187867133659</v>
      </c>
    </row>
    <row r="64" spans="1:6" x14ac:dyDescent="0.2">
      <c r="A64" s="11" t="s">
        <v>58</v>
      </c>
      <c r="B64" s="21" t="s">
        <v>135</v>
      </c>
      <c r="C64" s="17">
        <v>6013692000</v>
      </c>
      <c r="D64" s="17">
        <v>5513079785.7700005</v>
      </c>
      <c r="E64" s="22">
        <f t="shared" si="1"/>
        <v>8.2877019218108092</v>
      </c>
      <c r="F64" s="22">
        <f t="shared" ref="F64" si="36">D64/C64*100</f>
        <v>91.675459697137811</v>
      </c>
    </row>
    <row r="65" spans="1:6" x14ac:dyDescent="0.2">
      <c r="A65" s="11" t="s">
        <v>59</v>
      </c>
      <c r="B65" s="21" t="s">
        <v>136</v>
      </c>
      <c r="C65" s="17">
        <v>1475462000</v>
      </c>
      <c r="D65" s="17">
        <v>1433751267.52</v>
      </c>
      <c r="E65" s="22">
        <f t="shared" si="1"/>
        <v>2.1553294341748011</v>
      </c>
      <c r="F65" s="22">
        <f t="shared" ref="F65" si="37">D65/C65*100</f>
        <v>97.173039191792128</v>
      </c>
    </row>
    <row r="66" spans="1:6" x14ac:dyDescent="0.2">
      <c r="A66" s="11" t="s">
        <v>60</v>
      </c>
      <c r="B66" s="21" t="s">
        <v>137</v>
      </c>
      <c r="C66" s="17">
        <v>400794000</v>
      </c>
      <c r="D66" s="17">
        <v>398140681.16000003</v>
      </c>
      <c r="E66" s="22">
        <f t="shared" si="1"/>
        <v>0.59851687561600175</v>
      </c>
      <c r="F66" s="22">
        <f t="shared" ref="F66" si="38">D66/C66*100</f>
        <v>99.337984390983905</v>
      </c>
    </row>
    <row r="67" spans="1:6" x14ac:dyDescent="0.2">
      <c r="A67" s="12" t="s">
        <v>61</v>
      </c>
      <c r="B67" s="20" t="s">
        <v>138</v>
      </c>
      <c r="C67" s="15">
        <v>389905234</v>
      </c>
      <c r="D67" s="15">
        <v>387908355.86000001</v>
      </c>
      <c r="E67" s="16">
        <f t="shared" si="1"/>
        <v>0.58313482686127671</v>
      </c>
      <c r="F67" s="16">
        <f t="shared" ref="F67" si="39">D67/C67*100</f>
        <v>99.487855518246278</v>
      </c>
    </row>
    <row r="68" spans="1:6" x14ac:dyDescent="0.2">
      <c r="A68" s="11" t="s">
        <v>62</v>
      </c>
      <c r="B68" s="21" t="s">
        <v>139</v>
      </c>
      <c r="C68" s="17">
        <v>82006000</v>
      </c>
      <c r="D68" s="17">
        <v>80724520</v>
      </c>
      <c r="E68" s="22">
        <f t="shared" si="1"/>
        <v>0.12135154678299552</v>
      </c>
      <c r="F68" s="22">
        <f t="shared" ref="F68" si="40">D68/C68*100</f>
        <v>98.437333853620473</v>
      </c>
    </row>
    <row r="69" spans="1:6" x14ac:dyDescent="0.2">
      <c r="A69" s="11" t="s">
        <v>63</v>
      </c>
      <c r="B69" s="21" t="s">
        <v>140</v>
      </c>
      <c r="C69" s="17">
        <v>24954234</v>
      </c>
      <c r="D69" s="17">
        <v>24928848.98</v>
      </c>
      <c r="E69" s="22">
        <f t="shared" si="1"/>
        <v>3.7475037116884685E-2</v>
      </c>
      <c r="F69" s="22">
        <f t="shared" ref="F69" si="41">D69/C69*100</f>
        <v>99.898273695758405</v>
      </c>
    </row>
    <row r="70" spans="1:6" ht="25.5" x14ac:dyDescent="0.2">
      <c r="A70" s="11" t="s">
        <v>64</v>
      </c>
      <c r="B70" s="21" t="s">
        <v>141</v>
      </c>
      <c r="C70" s="17">
        <v>282945000</v>
      </c>
      <c r="D70" s="17">
        <v>282254986.88</v>
      </c>
      <c r="E70" s="22">
        <f t="shared" ref="E70:E80" si="42">D70/$D$7*100</f>
        <v>0.42430824296139646</v>
      </c>
      <c r="F70" s="22">
        <f t="shared" ref="F70" si="43">D70/C70*100</f>
        <v>99.756131714644198</v>
      </c>
    </row>
    <row r="71" spans="1:6" x14ac:dyDescent="0.2">
      <c r="A71" s="12" t="s">
        <v>65</v>
      </c>
      <c r="B71" s="20" t="s">
        <v>142</v>
      </c>
      <c r="C71" s="15">
        <v>158776000</v>
      </c>
      <c r="D71" s="15">
        <v>157665827.65000001</v>
      </c>
      <c r="E71" s="16">
        <f t="shared" si="42"/>
        <v>0.23701586655639059</v>
      </c>
      <c r="F71" s="16">
        <f t="shared" ref="F71:F72" si="44">D71/C71*100</f>
        <v>99.300793350380417</v>
      </c>
    </row>
    <row r="72" spans="1:6" x14ac:dyDescent="0.2">
      <c r="A72" s="11" t="s">
        <v>66</v>
      </c>
      <c r="B72" s="21" t="s">
        <v>143</v>
      </c>
      <c r="C72" s="17">
        <v>77195000</v>
      </c>
      <c r="D72" s="17">
        <v>77195000</v>
      </c>
      <c r="E72" s="22">
        <f t="shared" si="42"/>
        <v>0.11604569037899934</v>
      </c>
      <c r="F72" s="22">
        <f t="shared" si="44"/>
        <v>100</v>
      </c>
    </row>
    <row r="73" spans="1:6" x14ac:dyDescent="0.2">
      <c r="A73" s="11" t="s">
        <v>67</v>
      </c>
      <c r="B73" s="21" t="s">
        <v>144</v>
      </c>
      <c r="C73" s="17">
        <v>60609000</v>
      </c>
      <c r="D73" s="17">
        <v>60609000</v>
      </c>
      <c r="E73" s="22">
        <f t="shared" si="42"/>
        <v>9.1112290280209479E-2</v>
      </c>
      <c r="F73" s="22">
        <f t="shared" ref="F73:F74" si="45">D73/C73*100</f>
        <v>100</v>
      </c>
    </row>
    <row r="74" spans="1:6" ht="25.5" x14ac:dyDescent="0.2">
      <c r="A74" s="11" t="s">
        <v>68</v>
      </c>
      <c r="B74" s="21" t="s">
        <v>145</v>
      </c>
      <c r="C74" s="17">
        <v>20972000</v>
      </c>
      <c r="D74" s="17">
        <v>19861827.649999999</v>
      </c>
      <c r="E74" s="22">
        <f t="shared" si="42"/>
        <v>2.9857885897181784E-2</v>
      </c>
      <c r="F74" s="22">
        <f t="shared" si="45"/>
        <v>94.706406875834432</v>
      </c>
    </row>
    <row r="75" spans="1:6" ht="25.5" x14ac:dyDescent="0.2">
      <c r="A75" s="12" t="s">
        <v>69</v>
      </c>
      <c r="B75" s="20" t="s">
        <v>146</v>
      </c>
      <c r="C75" s="15">
        <v>2322653000</v>
      </c>
      <c r="D75" s="15">
        <v>2097125146.98</v>
      </c>
      <c r="E75" s="16">
        <f t="shared" si="42"/>
        <v>3.1525660404489222</v>
      </c>
      <c r="F75" s="16">
        <f t="shared" ref="F75:F80" si="46">D75/C75*100</f>
        <v>90.290075486092846</v>
      </c>
    </row>
    <row r="76" spans="1:6" ht="25.5" x14ac:dyDescent="0.2">
      <c r="A76" s="11" t="s">
        <v>70</v>
      </c>
      <c r="B76" s="21" t="s">
        <v>147</v>
      </c>
      <c r="C76" s="17">
        <v>2322653000</v>
      </c>
      <c r="D76" s="17">
        <v>2097125146.98</v>
      </c>
      <c r="E76" s="22">
        <f t="shared" si="42"/>
        <v>3.1525660404489222</v>
      </c>
      <c r="F76" s="22">
        <f t="shared" si="46"/>
        <v>90.290075486092846</v>
      </c>
    </row>
    <row r="77" spans="1:6" ht="38.25" x14ac:dyDescent="0.2">
      <c r="A77" s="12" t="s">
        <v>71</v>
      </c>
      <c r="B77" s="20" t="s">
        <v>148</v>
      </c>
      <c r="C77" s="15">
        <v>3130071000</v>
      </c>
      <c r="D77" s="15">
        <v>3130054933.3400002</v>
      </c>
      <c r="E77" s="16">
        <f t="shared" si="42"/>
        <v>4.7053486063039456</v>
      </c>
      <c r="F77" s="16">
        <f t="shared" si="46"/>
        <v>99.999486699822469</v>
      </c>
    </row>
    <row r="78" spans="1:6" ht="38.25" x14ac:dyDescent="0.2">
      <c r="A78" s="11" t="s">
        <v>72</v>
      </c>
      <c r="B78" s="21" t="s">
        <v>149</v>
      </c>
      <c r="C78" s="17">
        <v>2425638000</v>
      </c>
      <c r="D78" s="17">
        <v>2425638000</v>
      </c>
      <c r="E78" s="22">
        <f t="shared" si="42"/>
        <v>3.6464128028957212</v>
      </c>
      <c r="F78" s="22">
        <f t="shared" si="46"/>
        <v>100</v>
      </c>
    </row>
    <row r="79" spans="1:6" x14ac:dyDescent="0.2">
      <c r="A79" s="11" t="s">
        <v>73</v>
      </c>
      <c r="B79" s="21" t="s">
        <v>150</v>
      </c>
      <c r="C79" s="17">
        <v>13900000</v>
      </c>
      <c r="D79" s="17">
        <v>13883933.34</v>
      </c>
      <c r="E79" s="22">
        <f t="shared" si="42"/>
        <v>2.0871437652908945E-2</v>
      </c>
      <c r="F79" s="22">
        <f t="shared" si="46"/>
        <v>99.884412517985609</v>
      </c>
    </row>
    <row r="80" spans="1:6" ht="25.5" x14ac:dyDescent="0.2">
      <c r="A80" s="11" t="s">
        <v>74</v>
      </c>
      <c r="B80" s="21" t="s">
        <v>151</v>
      </c>
      <c r="C80" s="17">
        <v>690533000</v>
      </c>
      <c r="D80" s="17">
        <v>690533000</v>
      </c>
      <c r="E80" s="22">
        <f t="shared" si="42"/>
        <v>1.038064365755315</v>
      </c>
      <c r="F80" s="22">
        <f t="shared" si="46"/>
        <v>100</v>
      </c>
    </row>
  </sheetData>
  <mergeCells count="7">
    <mergeCell ref="A4:A5"/>
    <mergeCell ref="B4:B5"/>
    <mergeCell ref="E4:E5"/>
    <mergeCell ref="F4:F5"/>
    <mergeCell ref="A2:F2"/>
    <mergeCell ref="C4:C5"/>
    <mergeCell ref="D4:D5"/>
  </mergeCells>
  <pageMargins left="0.59055118110236227" right="7.874015748031496E-2" top="0.78740157480314965" bottom="0.47244094488188981" header="0.19685039370078741" footer="0.19685039370078741"/>
  <pageSetup paperSize="8" fitToHeight="0" orientation="landscape" horizontalDpi="300" verticalDpi="300" r:id="rId1"/>
  <headerFooter alignWithMargins="0">
    <oddFooter>&amp;C&amp;"Arial,Regular"&amp;8 - 2 -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01.01.2016</vt:lpstr>
      <vt:lpstr>'на 01.01.2016'!Заголовки_для_печати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Феофанова Жанна Александровна</dc:creator>
  <cp:lastModifiedBy>Чернышова Наталья Сергеевна</cp:lastModifiedBy>
  <cp:lastPrinted>2016-05-05T07:16:29Z</cp:lastPrinted>
  <dcterms:created xsi:type="dcterms:W3CDTF">2016-03-28T06:11:36Z</dcterms:created>
  <dcterms:modified xsi:type="dcterms:W3CDTF">2016-06-17T12:00:43Z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