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5" windowWidth="15060" windowHeight="8910" tabRatio="597" activeTab="0"/>
  </bookViews>
  <sheets>
    <sheet name="Лист1" sheetId="1" r:id="rId1"/>
  </sheets>
  <definedNames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<sst xmlns="http://schemas.openxmlformats.org/spreadsheetml/2006/main" count="99" uniqueCount="52">
  <si>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</si>
  <si>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</si>
  <si>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</si>
  <si>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</si>
  <si>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</si>
  <si>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</si>
  <si>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</si>
  <si>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</si>
  <si>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</si>
  <si>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</si>
  <si>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</si>
  <si>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</si>
  <si>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</si>
  <si>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</si>
  <si>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</si>
  <si>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</si>
  <si>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</si>
  <si>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</si>
  <si>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</si>
  <si>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</si>
  <si>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эмиссии (по номиналь-ной стои-мости)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</si>
  <si>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</si>
  <si>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</si>
  <si>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</si>
  <si>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</si>
  <si>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</si>
  <si>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</si>
  <si>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</si>
  <si>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</si>
  <si>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</si>
  <si>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</si>
  <si>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</si>
  <si>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</si>
  <si>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</si>
  <si>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</si>
  <si>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</si>
  <si>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</si>
  <si>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</si>
  <si>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</si>
  <si>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</si>
  <si>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</si>
  <si>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</si>
  <si>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>28.04.2014г.</t>
  </si>
  <si>
    <t>выплата 7к дохода</t>
  </si>
  <si>
    <t>07.05.2014г.</t>
  </si>
  <si>
    <t>30.06.2014г.</t>
  </si>
  <si>
    <t>21.06.2021г.</t>
  </si>
  <si>
    <t>RU35008BEL0</t>
  </si>
  <si>
    <t>01.08.2014г.</t>
  </si>
  <si>
    <t>выплата 8к дохода</t>
  </si>
  <si>
    <t>08.08.2014г.</t>
  </si>
  <si>
    <t xml:space="preserve">                         и о сроке их реализации по состоянию на 22.09.2014 года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</si>
</sst>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2"/>
      <color indexed="8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Continuous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 horizontal="right"/>
    </xf>
    <xf numFmtId="14" fontId="5" fillId="0" borderId="14" xfId="0" applyNumberFormat="1" applyFont="1" applyBorder="1" applyAlignment="1">
      <alignment horizontal="left"/>
    </xf>
    <xf numFmtId="0" fontId="6" fillId="33" borderId="14" xfId="0" applyFont="1" applyFill="1" applyBorder="1" applyAlignment="1">
      <alignment vertical="top"/>
    </xf>
    <xf numFmtId="49" fontId="6" fillId="33" borderId="14" xfId="0" applyNumberFormat="1" applyFont="1" applyFill="1" applyBorder="1" applyAlignment="1">
      <alignment vertical="top"/>
    </xf>
    <xf numFmtId="2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 applyAlignment="1">
      <alignment/>
    </xf>
    <xf numFmtId="4" fontId="6" fillId="33" borderId="14" xfId="0" applyNumberFormat="1" applyFont="1" applyFill="1" applyBorder="1" applyAlignment="1">
      <alignment horizontal="right" vertical="top"/>
    </xf>
    <xf numFmtId="4" fontId="5" fillId="0" borderId="14" xfId="0" applyNumberFormat="1" applyFont="1" applyBorder="1" applyAlignment="1">
      <alignment horizontal="right"/>
    </xf>
    <xf numFmtId="0" fontId="6" fillId="2" borderId="14" xfId="0" applyFont="1" applyFill="1" applyBorder="1" applyAlignment="1">
      <alignment/>
    </xf>
    <xf numFmtId="49" fontId="6" fillId="2" borderId="14" xfId="0" applyNumberFormat="1" applyFont="1" applyFill="1" applyBorder="1" applyAlignment="1">
      <alignment/>
    </xf>
    <xf numFmtId="14" fontId="6" fillId="2" borderId="14" xfId="0" applyNumberFormat="1" applyFont="1" applyFill="1" applyBorder="1" applyAlignment="1">
      <alignment horizontal="left"/>
    </xf>
    <xf numFmtId="4" fontId="6" fillId="2" borderId="14" xfId="0" applyNumberFormat="1" applyFont="1" applyFill="1" applyBorder="1" applyAlignment="1">
      <alignment horizontal="right"/>
    </xf>
    <xf numFmtId="0" fontId="6" fillId="6" borderId="14" xfId="0" applyFont="1" applyFill="1" applyBorder="1" applyAlignment="1">
      <alignment/>
    </xf>
    <xf numFmtId="49" fontId="6" fillId="6" borderId="14" xfId="0" applyNumberFormat="1" applyFont="1" applyFill="1" applyBorder="1" applyAlignment="1">
      <alignment/>
    </xf>
    <xf numFmtId="14" fontId="6" fillId="6" borderId="14" xfId="0" applyNumberFormat="1" applyFont="1" applyFill="1" applyBorder="1" applyAlignment="1">
      <alignment horizontal="left"/>
    </xf>
    <xf numFmtId="4" fontId="6" fillId="6" borderId="14" xfId="0" applyNumberFormat="1" applyFont="1" applyFill="1" applyBorder="1" applyAlignment="1">
      <alignment horizontal="right"/>
    </xf>
    <xf numFmtId="2" fontId="6" fillId="2" borderId="14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14" fontId="6" fillId="0" borderId="14" xfId="0" applyNumberFormat="1" applyFont="1" applyFill="1" applyBorder="1" applyAlignment="1">
      <alignment horizontal="left"/>
    </xf>
    <xf numFmtId="4" fontId="6" fillId="0" borderId="14" xfId="0" applyNumberFormat="1" applyFont="1" applyFill="1" applyBorder="1" applyAlignment="1">
      <alignment horizontal="right"/>
    </xf>
    <xf numFmtId="2" fontId="6" fillId="0" borderId="14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tabSelected="1" zoomScale="145" zoomScaleNormal="145" zoomScalePageLayoutView="0" workbookViewId="0" topLeftCell="A4">
      <pane xSplit="1" ySplit="5" topLeftCell="B9" activePane="bottomRight" state="frozen"/>
      <selection pane="topLeft" activeCell="A4" sqref="A4"/>
      <selection pane="topRight" activeCell="B4" sqref="B4"/>
      <selection pane="bottomLeft" activeCell="A9" sqref="A9"/>
      <selection pane="bottomRight" activeCell="C30" sqref="C30"/>
    </sheetView>
  </sheetViews>
  <sheetFormatPr defaultColWidth="9.00390625" defaultRowHeight="12.75"/>
  <cols>
    <col min="1" max="1" width="16.875" style="0" customWidth="1"/>
    <col min="2" max="2" width="12.75390625" style="0" customWidth="1"/>
    <col min="3" max="3" width="18.625" style="0" customWidth="1"/>
    <col min="4" max="4" width="12.25390625" style="0" customWidth="1"/>
    <col min="5" max="5" width="9.75390625" style="0" customWidth="1"/>
    <col min="6" max="6" width="11.875" style="0" customWidth="1"/>
    <col min="7" max="7" width="8.125" style="0" customWidth="1"/>
    <col min="8" max="8" width="7.125" style="0" customWidth="1"/>
    <col min="9" max="9" width="7.625" style="0" customWidth="1"/>
    <col min="10" max="10" width="8.75390625" style="0" customWidth="1"/>
    <col min="11" max="11" width="7.75390625" style="0" customWidth="1"/>
    <col min="12" max="12" width="9.00390625" style="0" customWidth="1"/>
    <col min="13" max="13" width="7.00390625" style="0" customWidth="1"/>
  </cols>
  <sheetData>
    <row r="2" spans="1:13" s="2" customFormat="1" ht="15" customHeight="1">
      <c r="A2" s="21" t="s">
        <v>0</v>
      </c>
      <c r="B2" s="21"/>
      <c r="C2" s="22"/>
      <c r="D2" s="21"/>
      <c r="E2" s="21"/>
      <c r="F2" s="21"/>
      <c r="G2" s="22"/>
      <c r="H2" s="22"/>
      <c r="I2" s="22"/>
      <c r="J2" s="22"/>
      <c r="K2" s="21"/>
      <c r="L2" s="21"/>
      <c r="M2" s="21"/>
    </row>
    <row r="3" spans="1:13" s="3" customFormat="1" ht="13.5" customHeight="1">
      <c r="A3" s="23" t="s">
        <v>22</v>
      </c>
      <c r="B3" s="23"/>
      <c r="C3" s="21"/>
      <c r="D3" s="21"/>
      <c r="E3" s="21"/>
      <c r="F3" s="21"/>
      <c r="G3" s="21"/>
      <c r="H3" s="21"/>
      <c r="I3" s="21"/>
      <c r="J3" s="22"/>
      <c r="K3" s="24"/>
      <c r="L3" s="24"/>
      <c r="M3" s="24"/>
    </row>
    <row r="4" spans="1:13" ht="12" customHeight="1">
      <c r="A4" s="45" t="s">
        <v>51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12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4" ht="15" customHeight="1">
      <c r="A6" s="4"/>
      <c r="B6" s="4"/>
      <c r="C6" s="1"/>
      <c r="D6" s="1"/>
      <c r="E6" s="1"/>
      <c r="F6" s="1"/>
      <c r="G6" s="1"/>
      <c r="H6" s="1"/>
      <c r="I6" s="1"/>
      <c r="J6" s="4"/>
      <c r="K6" s="4"/>
      <c r="L6" s="4" t="s">
        <v>1</v>
      </c>
      <c r="M6" s="4"/>
      <c r="N6" s="2"/>
    </row>
    <row r="7" spans="1:14" ht="14.25" customHeight="1">
      <c r="A7" s="5"/>
      <c r="B7" s="5"/>
      <c r="C7" s="6" t="s">
        <v>2</v>
      </c>
      <c r="D7" s="5"/>
      <c r="E7" s="7" t="s">
        <v>3</v>
      </c>
      <c r="F7" s="7" t="s">
        <v>3</v>
      </c>
      <c r="G7" s="5"/>
      <c r="H7" s="8" t="s">
        <v>4</v>
      </c>
      <c r="I7" s="9"/>
      <c r="J7" s="46" t="s">
        <v>38</v>
      </c>
      <c r="K7" s="42" t="s">
        <v>5</v>
      </c>
      <c r="L7" s="43"/>
      <c r="M7" s="44"/>
      <c r="N7" s="2"/>
    </row>
    <row r="8" spans="1:14" ht="48" customHeight="1">
      <c r="A8" s="10" t="s">
        <v>21</v>
      </c>
      <c r="B8" s="10" t="s">
        <v>14</v>
      </c>
      <c r="C8" s="11" t="s">
        <v>6</v>
      </c>
      <c r="D8" s="10" t="s">
        <v>17</v>
      </c>
      <c r="E8" s="12" t="s">
        <v>20</v>
      </c>
      <c r="F8" s="12" t="s">
        <v>19</v>
      </c>
      <c r="G8" s="10" t="s">
        <v>7</v>
      </c>
      <c r="H8" s="13" t="s">
        <v>8</v>
      </c>
      <c r="I8" s="13" t="s">
        <v>28</v>
      </c>
      <c r="J8" s="47"/>
      <c r="K8" s="13" t="s">
        <v>9</v>
      </c>
      <c r="L8" s="13" t="s">
        <v>10</v>
      </c>
      <c r="M8" s="13" t="s">
        <v>8</v>
      </c>
      <c r="N8" s="2"/>
    </row>
    <row r="9" spans="1:14" ht="12.75" customHeight="1">
      <c r="A9" s="28" t="s">
        <v>23</v>
      </c>
      <c r="B9" s="29" t="s">
        <v>24</v>
      </c>
      <c r="C9" s="28" t="s">
        <v>13</v>
      </c>
      <c r="D9" s="30" t="s">
        <v>25</v>
      </c>
      <c r="E9" s="31">
        <v>5000</v>
      </c>
      <c r="F9" s="31">
        <v>5000</v>
      </c>
      <c r="G9" s="31" t="s">
        <v>11</v>
      </c>
      <c r="H9" s="31">
        <f>SUM(H10:H17)</f>
        <v>2156.9</v>
      </c>
      <c r="I9" s="31">
        <f>SUM(I10:I16)</f>
        <v>1250</v>
      </c>
      <c r="J9" s="31">
        <f>F9-I9</f>
        <v>3750</v>
      </c>
      <c r="K9" s="31">
        <f>SUM(K10:K17)</f>
        <v>906.8999999999999</v>
      </c>
      <c r="L9" s="31">
        <f>SUM(L10:L16)</f>
        <v>0</v>
      </c>
      <c r="M9" s="31">
        <f>SUM(M10:M17)</f>
        <v>906.8999999999999</v>
      </c>
      <c r="N9" s="2"/>
    </row>
    <row r="10" spans="1:14" ht="12.75" customHeight="1">
      <c r="A10" s="14"/>
      <c r="B10" s="15"/>
      <c r="C10" s="14" t="s">
        <v>15</v>
      </c>
      <c r="D10" s="17" t="s">
        <v>26</v>
      </c>
      <c r="E10" s="16" t="s">
        <v>11</v>
      </c>
      <c r="F10" s="16" t="s">
        <v>11</v>
      </c>
      <c r="G10" s="16"/>
      <c r="H10" s="16">
        <v>99.75</v>
      </c>
      <c r="I10" s="16" t="s">
        <v>11</v>
      </c>
      <c r="J10" s="16" t="s">
        <v>11</v>
      </c>
      <c r="K10" s="16">
        <v>99.75</v>
      </c>
      <c r="L10" s="16" t="s">
        <v>11</v>
      </c>
      <c r="M10" s="16">
        <v>99.75</v>
      </c>
      <c r="N10" s="2"/>
    </row>
    <row r="11" spans="1:14" ht="12.75" customHeight="1">
      <c r="A11" s="14"/>
      <c r="B11" s="15"/>
      <c r="C11" s="14" t="s">
        <v>16</v>
      </c>
      <c r="D11" s="17" t="s">
        <v>27</v>
      </c>
      <c r="E11" s="16" t="s">
        <v>11</v>
      </c>
      <c r="F11" s="16" t="s">
        <v>11</v>
      </c>
      <c r="G11" s="16"/>
      <c r="H11" s="16">
        <v>99.75</v>
      </c>
      <c r="I11" s="16" t="s">
        <v>11</v>
      </c>
      <c r="J11" s="16" t="s">
        <v>11</v>
      </c>
      <c r="K11" s="16">
        <v>99.75</v>
      </c>
      <c r="L11" s="16" t="s">
        <v>11</v>
      </c>
      <c r="M11" s="16">
        <v>99.75</v>
      </c>
      <c r="N11" s="2"/>
    </row>
    <row r="12" spans="1:14" ht="12.75" customHeight="1">
      <c r="A12" s="14"/>
      <c r="B12" s="15"/>
      <c r="C12" s="14" t="s">
        <v>18</v>
      </c>
      <c r="D12" s="17" t="s">
        <v>29</v>
      </c>
      <c r="E12" s="16" t="s">
        <v>11</v>
      </c>
      <c r="F12" s="16" t="s">
        <v>11</v>
      </c>
      <c r="G12" s="16"/>
      <c r="H12" s="16">
        <v>124.65</v>
      </c>
      <c r="I12" s="16" t="s">
        <v>11</v>
      </c>
      <c r="J12" s="16" t="s">
        <v>11</v>
      </c>
      <c r="K12" s="16">
        <v>124.65</v>
      </c>
      <c r="L12" s="16"/>
      <c r="M12" s="16">
        <v>124.65</v>
      </c>
      <c r="N12" s="2"/>
    </row>
    <row r="13" spans="1:14" ht="12.75" customHeight="1">
      <c r="A13" s="14"/>
      <c r="B13" s="15"/>
      <c r="C13" s="14" t="s">
        <v>30</v>
      </c>
      <c r="D13" s="17" t="s">
        <v>34</v>
      </c>
      <c r="E13" s="16" t="s">
        <v>11</v>
      </c>
      <c r="F13" s="16" t="s">
        <v>11</v>
      </c>
      <c r="G13" s="16"/>
      <c r="H13" s="16">
        <v>124.65</v>
      </c>
      <c r="I13" s="16" t="s">
        <v>11</v>
      </c>
      <c r="J13" s="16" t="s">
        <v>11</v>
      </c>
      <c r="K13" s="16">
        <v>124.65</v>
      </c>
      <c r="L13" s="16"/>
      <c r="M13" s="16">
        <v>124.65</v>
      </c>
      <c r="N13" s="2"/>
    </row>
    <row r="14" spans="1:14" ht="12.75" customHeight="1">
      <c r="A14" s="14"/>
      <c r="B14" s="15"/>
      <c r="C14" s="14" t="s">
        <v>36</v>
      </c>
      <c r="D14" s="17" t="s">
        <v>37</v>
      </c>
      <c r="E14" s="16" t="s">
        <v>11</v>
      </c>
      <c r="F14" s="16" t="s">
        <v>11</v>
      </c>
      <c r="G14" s="16"/>
      <c r="H14" s="16">
        <v>124.65</v>
      </c>
      <c r="I14" s="16" t="s">
        <v>11</v>
      </c>
      <c r="J14" s="16" t="s">
        <v>11</v>
      </c>
      <c r="K14" s="16">
        <v>124.65</v>
      </c>
      <c r="L14" s="16"/>
      <c r="M14" s="16">
        <v>124.65</v>
      </c>
      <c r="N14" s="2"/>
    </row>
    <row r="15" spans="1:14" ht="12.75" customHeight="1">
      <c r="A15" s="14"/>
      <c r="B15" s="15"/>
      <c r="C15" s="14" t="s">
        <v>40</v>
      </c>
      <c r="D15" s="17" t="s">
        <v>41</v>
      </c>
      <c r="E15" s="16" t="s">
        <v>11</v>
      </c>
      <c r="F15" s="16" t="s">
        <v>11</v>
      </c>
      <c r="G15" s="16"/>
      <c r="H15" s="16">
        <v>124.65</v>
      </c>
      <c r="I15" s="16" t="s">
        <v>11</v>
      </c>
      <c r="J15" s="16" t="s">
        <v>11</v>
      </c>
      <c r="K15" s="16">
        <v>124.65</v>
      </c>
      <c r="L15" s="16"/>
      <c r="M15" s="16">
        <v>124.65</v>
      </c>
      <c r="N15" s="2"/>
    </row>
    <row r="16" spans="1:14" ht="12.75" customHeight="1">
      <c r="A16" s="14"/>
      <c r="B16" s="15"/>
      <c r="C16" s="14" t="s">
        <v>43</v>
      </c>
      <c r="D16" s="17" t="s">
        <v>44</v>
      </c>
      <c r="E16" s="16" t="s">
        <v>11</v>
      </c>
      <c r="F16" s="16" t="s">
        <v>11</v>
      </c>
      <c r="G16" s="16"/>
      <c r="H16" s="27">
        <v>1374.65</v>
      </c>
      <c r="I16" s="27">
        <v>1250</v>
      </c>
      <c r="J16" s="16"/>
      <c r="K16" s="16">
        <v>124.65</v>
      </c>
      <c r="L16" s="16"/>
      <c r="M16" s="16">
        <v>124.65</v>
      </c>
      <c r="N16" s="2"/>
    </row>
    <row r="17" spans="1:14" ht="12.75" customHeight="1">
      <c r="A17" s="14"/>
      <c r="B17" s="15"/>
      <c r="C17" s="14" t="s">
        <v>49</v>
      </c>
      <c r="D17" s="17" t="s">
        <v>50</v>
      </c>
      <c r="E17" s="16" t="s">
        <v>11</v>
      </c>
      <c r="F17" s="16" t="s">
        <v>11</v>
      </c>
      <c r="G17" s="16"/>
      <c r="H17" s="27">
        <v>84.15</v>
      </c>
      <c r="I17" s="27"/>
      <c r="J17" s="16"/>
      <c r="K17" s="16">
        <v>84.15</v>
      </c>
      <c r="L17" s="16"/>
      <c r="M17" s="16">
        <v>84.15</v>
      </c>
      <c r="N17" s="2"/>
    </row>
    <row r="18" spans="1:14" ht="12.75" customHeight="1">
      <c r="A18" s="32" t="s">
        <v>32</v>
      </c>
      <c r="B18" s="33" t="s">
        <v>33</v>
      </c>
      <c r="C18" s="32" t="s">
        <v>13</v>
      </c>
      <c r="D18" s="34" t="s">
        <v>31</v>
      </c>
      <c r="E18" s="35">
        <v>3500</v>
      </c>
      <c r="F18" s="35">
        <v>3500</v>
      </c>
      <c r="G18" s="35" t="s">
        <v>11</v>
      </c>
      <c r="H18" s="35">
        <f>SUM(H19:H22)</f>
        <v>289.66</v>
      </c>
      <c r="I18" s="35">
        <v>0</v>
      </c>
      <c r="J18" s="35">
        <v>3500</v>
      </c>
      <c r="K18" s="35">
        <f>SUM(K19:K22)</f>
        <v>289.66</v>
      </c>
      <c r="L18" s="35">
        <v>0</v>
      </c>
      <c r="M18" s="35">
        <f>SUM(M19:M22)</f>
        <v>289.66</v>
      </c>
      <c r="N18" s="2"/>
    </row>
    <row r="19" spans="1:14" ht="12.75" customHeight="1">
      <c r="A19" s="14"/>
      <c r="B19" s="15"/>
      <c r="C19" s="14" t="s">
        <v>15</v>
      </c>
      <c r="D19" s="17" t="s">
        <v>35</v>
      </c>
      <c r="E19" s="16" t="s">
        <v>11</v>
      </c>
      <c r="F19" s="16" t="s">
        <v>11</v>
      </c>
      <c r="G19" s="16"/>
      <c r="H19" s="16">
        <v>72.415</v>
      </c>
      <c r="I19" s="16"/>
      <c r="J19" s="16"/>
      <c r="K19" s="16">
        <v>72.415</v>
      </c>
      <c r="L19" s="16"/>
      <c r="M19" s="16">
        <v>72.415</v>
      </c>
      <c r="N19" s="2"/>
    </row>
    <row r="20" spans="1:14" ht="12.75" customHeight="1">
      <c r="A20" s="14"/>
      <c r="B20" s="15"/>
      <c r="C20" s="14" t="s">
        <v>16</v>
      </c>
      <c r="D20" s="17" t="s">
        <v>39</v>
      </c>
      <c r="E20" s="16" t="s">
        <v>11</v>
      </c>
      <c r="F20" s="16" t="s">
        <v>11</v>
      </c>
      <c r="G20" s="16"/>
      <c r="H20" s="16">
        <v>72.415</v>
      </c>
      <c r="I20" s="16"/>
      <c r="J20" s="16"/>
      <c r="K20" s="16">
        <v>72.415</v>
      </c>
      <c r="L20" s="16"/>
      <c r="M20" s="16">
        <v>72.415</v>
      </c>
      <c r="N20" s="2"/>
    </row>
    <row r="21" spans="1:14" ht="12.75" customHeight="1">
      <c r="A21" s="14"/>
      <c r="B21" s="15"/>
      <c r="C21" s="14" t="s">
        <v>18</v>
      </c>
      <c r="D21" s="17" t="s">
        <v>42</v>
      </c>
      <c r="E21" s="16" t="s">
        <v>11</v>
      </c>
      <c r="F21" s="16" t="s">
        <v>11</v>
      </c>
      <c r="G21" s="16"/>
      <c r="H21" s="16">
        <v>72.415</v>
      </c>
      <c r="I21" s="16"/>
      <c r="J21" s="16"/>
      <c r="K21" s="16">
        <v>72.415</v>
      </c>
      <c r="L21" s="16"/>
      <c r="M21" s="16">
        <v>72.415</v>
      </c>
      <c r="N21" s="2"/>
    </row>
    <row r="22" spans="1:14" ht="12.75" customHeight="1">
      <c r="A22" s="14"/>
      <c r="B22" s="15"/>
      <c r="C22" s="14" t="s">
        <v>30</v>
      </c>
      <c r="D22" s="17" t="s">
        <v>48</v>
      </c>
      <c r="E22" s="16" t="s">
        <v>11</v>
      </c>
      <c r="F22" s="16" t="s">
        <v>11</v>
      </c>
      <c r="G22" s="16"/>
      <c r="H22" s="16">
        <v>72.415</v>
      </c>
      <c r="I22" s="16"/>
      <c r="J22" s="16"/>
      <c r="K22" s="16">
        <v>72.415</v>
      </c>
      <c r="L22" s="16"/>
      <c r="M22" s="16">
        <v>72.415</v>
      </c>
      <c r="N22" s="2"/>
    </row>
    <row r="23" spans="1:14" ht="12.75" customHeight="1">
      <c r="A23" s="28" t="s">
        <v>47</v>
      </c>
      <c r="B23" s="29" t="s">
        <v>46</v>
      </c>
      <c r="C23" s="28" t="s">
        <v>13</v>
      </c>
      <c r="D23" s="30" t="s">
        <v>45</v>
      </c>
      <c r="E23" s="31">
        <v>5000</v>
      </c>
      <c r="F23" s="31">
        <v>5000</v>
      </c>
      <c r="G23" s="31"/>
      <c r="H23" s="31"/>
      <c r="I23" s="31"/>
      <c r="J23" s="31">
        <v>5000</v>
      </c>
      <c r="K23" s="31"/>
      <c r="L23" s="31"/>
      <c r="M23" s="36"/>
      <c r="N23" s="2"/>
    </row>
    <row r="24" spans="1:14" ht="12.75" customHeight="1">
      <c r="A24" s="37"/>
      <c r="B24" s="38"/>
      <c r="C24" s="37"/>
      <c r="D24" s="39"/>
      <c r="E24" s="40"/>
      <c r="F24" s="40"/>
      <c r="G24" s="40"/>
      <c r="H24" s="40"/>
      <c r="I24" s="40"/>
      <c r="J24" s="40"/>
      <c r="K24" s="40"/>
      <c r="L24" s="40"/>
      <c r="M24" s="41"/>
      <c r="N24" s="2"/>
    </row>
    <row r="25" spans="1:14" ht="11.25" customHeight="1">
      <c r="A25" s="18" t="s">
        <v>12</v>
      </c>
      <c r="B25" s="19"/>
      <c r="C25" s="18"/>
      <c r="D25" s="18"/>
      <c r="E25" s="26">
        <f>SUM(E9:E23)</f>
        <v>13500</v>
      </c>
      <c r="F25" s="26">
        <f>SUM(F9:F23)</f>
        <v>13500</v>
      </c>
      <c r="G25" s="26">
        <f>SUM(G9:G23)</f>
        <v>0</v>
      </c>
      <c r="H25" s="26">
        <f>H9+H18+H23</f>
        <v>2446.56</v>
      </c>
      <c r="I25" s="26">
        <f>I9+I18</f>
        <v>1250</v>
      </c>
      <c r="J25" s="26">
        <f>SUM(J9:J23)</f>
        <v>12250</v>
      </c>
      <c r="K25" s="26">
        <f>K9+K18</f>
        <v>1196.56</v>
      </c>
      <c r="L25" s="26">
        <f>L9+L18</f>
        <v>0</v>
      </c>
      <c r="M25" s="26">
        <f>M9+M18</f>
        <v>1196.56</v>
      </c>
      <c r="N25" s="2"/>
    </row>
    <row r="27" ht="12.75">
      <c r="H27" s="25"/>
    </row>
  </sheetData>
  <sheetProtection/>
  <mergeCells count="3">
    <mergeCell ref="K7:M7"/>
    <mergeCell ref="A4:M4"/>
    <mergeCell ref="J7:J8"/>
  </mergeCells>
  <printOptions/>
  <pageMargins left="0.5905511811023623" right="0.1968503937007874" top="0" bottom="0" header="0.5118110236220472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Ткачева Галина Павловна</cp:lastModifiedBy>
  <cp:lastPrinted>2014-08-25T11:04:40Z</cp:lastPrinted>
  <dcterms:created xsi:type="dcterms:W3CDTF">1999-05-06T12:41:18Z</dcterms:created>
  <dcterms:modified xsi:type="dcterms:W3CDTF">2014-09-22T05:42:31Z</dcterms:modified>
  <cp:category/>
  <cp:version/>
  <cp:contentType/>
  <cp:contentStatus/>
</cp:coreProperties>
</file>