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<sst xmlns="http://schemas.openxmlformats.org/spreadsheetml/2006/main" count="131" uniqueCount="64">
  <si>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</si>
  <si>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</si>
  <si>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</si>
  <si>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</si>
  <si>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</si>
  <si>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</si>
  <si>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</si>
  <si>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</si>
  <si>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</si>
  <si>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</si>
  <si>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</si>
  <si>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</si>
  <si>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</si>
  <si>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</si>
  <si>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</si>
  <si>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</si>
  <si>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</si>
  <si>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</si>
  <si>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</si>
  <si>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</si>
  <si>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</si>
  <si>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</si>
  <si>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</si>
  <si>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</si>
  <si>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</si>
  <si>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</si>
  <si>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</si>
  <si>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</si>
  <si>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</si>
  <si>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</si>
  <si>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</si>
  <si>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</si>
  <si>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</si>
  <si>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</si>
  <si>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</si>
  <si>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</si>
  <si>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</si>
  <si>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</si>
  <si>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</si>
  <si>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</si>
  <si>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</si>
  <si>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</si>
  <si>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</si>
  <si>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</si>
  <si>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</si>
  <si>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</si>
  <si>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</si>
  <si>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</si>
  <si>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</si>
  <si>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</si>
  <si>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</si>
  <si>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</si>
  <si>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</si>
  <si>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</si>
  <si>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</si>
  <si>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</si>
  <si>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</si>
  <si>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</si>
  <si>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</si>
  <si>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</si>
  <si>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</si>
  <si>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</si>
  <si>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</si>
  <si>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 xml:space="preserve">                         и о сроке их реализации по состоянию на 25.05.2015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</si>
</sst>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="145" zoomScaleNormal="145" zoomScalePageLayoutView="0" workbookViewId="0" topLeftCell="A7">
      <selection activeCell="O29" sqref="O29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SUM(H10:H20)</f>
        <v>4340.75</v>
      </c>
      <c r="I9" s="30">
        <f>SUM(I10:I20)</f>
        <v>3250</v>
      </c>
      <c r="J9" s="30">
        <f>F9-I9</f>
        <v>1750</v>
      </c>
      <c r="K9" s="30">
        <f>SUM(K10:K20)</f>
        <v>1090.7499999999998</v>
      </c>
      <c r="L9" s="30">
        <f>SUM(L10:L16)</f>
        <v>0</v>
      </c>
      <c r="M9" s="30">
        <f>SUM(M10:M20)</f>
        <v>1090.7499999999998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27" t="s">
        <v>32</v>
      </c>
      <c r="B21" s="28" t="s">
        <v>33</v>
      </c>
      <c r="C21" s="27" t="s">
        <v>13</v>
      </c>
      <c r="D21" s="29" t="s">
        <v>31</v>
      </c>
      <c r="E21" s="30">
        <v>3500</v>
      </c>
      <c r="F21" s="30">
        <v>3500</v>
      </c>
      <c r="G21" s="30" t="s">
        <v>11</v>
      </c>
      <c r="H21" s="30">
        <f aca="true" t="shared" si="0" ref="H21:M21">SUM(H22:H28)</f>
        <v>506.9050000000001</v>
      </c>
      <c r="I21" s="30">
        <f t="shared" si="0"/>
        <v>0</v>
      </c>
      <c r="J21" s="30">
        <f>F21-I21</f>
        <v>3500</v>
      </c>
      <c r="K21" s="30">
        <f t="shared" si="0"/>
        <v>506.9050000000001</v>
      </c>
      <c r="L21" s="30">
        <f t="shared" si="0"/>
        <v>0</v>
      </c>
      <c r="M21" s="30">
        <f t="shared" si="0"/>
        <v>506.9050000000001</v>
      </c>
      <c r="N21" s="2"/>
    </row>
    <row r="22" spans="1:14" ht="12.75" customHeight="1">
      <c r="A22" s="14"/>
      <c r="B22" s="15"/>
      <c r="C22" s="14" t="s">
        <v>15</v>
      </c>
      <c r="D22" s="17" t="s">
        <v>35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16</v>
      </c>
      <c r="D23" s="17" t="s">
        <v>39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18</v>
      </c>
      <c r="D24" s="17" t="s">
        <v>42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30</v>
      </c>
      <c r="D25" s="17" t="s">
        <v>48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36</v>
      </c>
      <c r="D26" s="17" t="s">
        <v>52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40</v>
      </c>
      <c r="D27" s="17" t="s">
        <v>56</v>
      </c>
      <c r="E27" s="16" t="s">
        <v>11</v>
      </c>
      <c r="F27" s="16" t="s">
        <v>11</v>
      </c>
      <c r="G27" s="16"/>
      <c r="H27" s="16">
        <v>72.415</v>
      </c>
      <c r="I27" s="16"/>
      <c r="J27" s="16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43</v>
      </c>
      <c r="D28" s="17" t="s">
        <v>60</v>
      </c>
      <c r="E28" s="16" t="s">
        <v>11</v>
      </c>
      <c r="F28" s="16" t="s">
        <v>11</v>
      </c>
      <c r="G28" s="16"/>
      <c r="H28" s="16">
        <v>72.415</v>
      </c>
      <c r="I28" s="16"/>
      <c r="J28" s="16"/>
      <c r="K28" s="16">
        <v>72.415</v>
      </c>
      <c r="L28" s="16"/>
      <c r="M28" s="16">
        <v>72.415</v>
      </c>
      <c r="N28" s="2"/>
    </row>
    <row r="29" spans="1:14" ht="12.75" customHeight="1">
      <c r="A29" s="27" t="s">
        <v>47</v>
      </c>
      <c r="B29" s="28" t="s">
        <v>46</v>
      </c>
      <c r="C29" s="27" t="s">
        <v>13</v>
      </c>
      <c r="D29" s="29" t="s">
        <v>45</v>
      </c>
      <c r="E29" s="30">
        <v>5000</v>
      </c>
      <c r="F29" s="30">
        <v>5000</v>
      </c>
      <c r="G29" s="30"/>
      <c r="H29" s="30">
        <f aca="true" t="shared" si="1" ref="H29:M29">SUM(H30:H32)</f>
        <v>398.25</v>
      </c>
      <c r="I29" s="30">
        <f t="shared" si="1"/>
        <v>0</v>
      </c>
      <c r="J29" s="30">
        <f>F29-I29</f>
        <v>5000</v>
      </c>
      <c r="K29" s="30">
        <f t="shared" si="1"/>
        <v>398.25</v>
      </c>
      <c r="L29" s="30">
        <f t="shared" si="1"/>
        <v>0</v>
      </c>
      <c r="M29" s="30">
        <f t="shared" si="1"/>
        <v>398.25</v>
      </c>
      <c r="N29" s="2"/>
    </row>
    <row r="30" spans="1:14" ht="12.75" customHeight="1">
      <c r="A30" s="25"/>
      <c r="B30" s="26"/>
      <c r="C30" s="14" t="s">
        <v>15</v>
      </c>
      <c r="D30" s="17" t="s">
        <v>51</v>
      </c>
      <c r="E30" s="16" t="s">
        <v>11</v>
      </c>
      <c r="F30" s="16" t="s">
        <v>11</v>
      </c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2.75" customHeight="1">
      <c r="A31" s="25"/>
      <c r="B31" s="26"/>
      <c r="C31" s="14" t="s">
        <v>16</v>
      </c>
      <c r="D31" s="17" t="s">
        <v>55</v>
      </c>
      <c r="E31" s="16"/>
      <c r="F31" s="16"/>
      <c r="G31" s="16"/>
      <c r="H31" s="16">
        <v>132.75</v>
      </c>
      <c r="I31" s="16"/>
      <c r="J31" s="16"/>
      <c r="K31" s="16">
        <v>132.75</v>
      </c>
      <c r="L31" s="16"/>
      <c r="M31" s="16">
        <v>132.75</v>
      </c>
      <c r="N31" s="2"/>
    </row>
    <row r="32" spans="1:14" ht="12.75" customHeight="1">
      <c r="A32" s="25"/>
      <c r="B32" s="26"/>
      <c r="C32" s="14" t="s">
        <v>18</v>
      </c>
      <c r="D32" s="17" t="s">
        <v>59</v>
      </c>
      <c r="E32" s="16"/>
      <c r="F32" s="16"/>
      <c r="G32" s="16"/>
      <c r="H32" s="16">
        <v>132.75</v>
      </c>
      <c r="I32" s="16"/>
      <c r="J32" s="16"/>
      <c r="K32" s="16">
        <v>132.75</v>
      </c>
      <c r="L32" s="16"/>
      <c r="M32" s="16">
        <v>132.75</v>
      </c>
      <c r="N32" s="2"/>
    </row>
    <row r="33" spans="1:14" ht="11.25" customHeight="1">
      <c r="A33" s="31" t="s">
        <v>12</v>
      </c>
      <c r="B33" s="32"/>
      <c r="C33" s="31"/>
      <c r="D33" s="31"/>
      <c r="E33" s="33">
        <f>SUM(E9:E30)</f>
        <v>13500</v>
      </c>
      <c r="F33" s="33">
        <f>SUM(F9:F29)</f>
        <v>13500</v>
      </c>
      <c r="G33" s="33">
        <f>SUM(G9:G29)</f>
        <v>0</v>
      </c>
      <c r="H33" s="33">
        <f>H9+H21+H29</f>
        <v>5245.905</v>
      </c>
      <c r="I33" s="33">
        <f>I9+I21</f>
        <v>3250</v>
      </c>
      <c r="J33" s="33">
        <f>SUM(J9:J29)</f>
        <v>10250</v>
      </c>
      <c r="K33" s="33">
        <f>K9+K21+K29</f>
        <v>1995.9049999999997</v>
      </c>
      <c r="L33" s="33">
        <f>L9+L21</f>
        <v>0</v>
      </c>
      <c r="M33" s="33">
        <f>M9+M21+M29</f>
        <v>1995.9049999999997</v>
      </c>
      <c r="N33" s="2"/>
    </row>
    <row r="35" ht="12.75">
      <c r="H35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2015-05-26T06:42:34Z</cp:lastPrinted>
  <dcterms:created xsi:type="dcterms:W3CDTF">1999-05-06T12:41:18Z</dcterms:created>
  <dcterms:modified xsi:type="dcterms:W3CDTF">2015-05-26T06:42:50Z</dcterms:modified>
  <cp:category/>
  <cp:version/>
  <cp:contentType/>
  <cp:contentStatus/>
</cp:coreProperties>
</file>