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'Лист1'!$6:$8</definedName>
  </definedNames>
  <calcPr fullCalcOnLoad="1"/>
</workbook>
</file>

<file path=xl/sharedStrings.xml><?xml version="1.0" encoding="utf-8"?>
<sst xmlns="http://schemas.openxmlformats.org/spreadsheetml/2006/main" count="137" uniqueCount="68">
  <si>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</si>
  <si>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</si>
  <si>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</si>
  <si>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</si>
  <si>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</si>
  <si>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</si>
  <si>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</si>
  <si>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</si>
  <si>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</si>
  <si>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</si>
  <si>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</si>
  <si>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</si>
  <si>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</si>
  <si>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</si>
  <si>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</si>
  <si>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</si>
  <si>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</si>
  <si>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</si>
  <si>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</si>
  <si>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</si>
  <si>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эмиссии (по номиналь-ной стои-мости)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</si>
  <si>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</si>
  <si>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</si>
  <si>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</si>
  <si>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</si>
  <si>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</si>
  <si>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</si>
  <si>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</si>
  <si>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</si>
  <si>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</si>
  <si>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</si>
  <si>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</si>
  <si>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</si>
  <si>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</si>
  <si>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</si>
  <si>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</si>
  <si>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</si>
  <si>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</si>
  <si>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</si>
  <si>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</si>
  <si>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</si>
  <si>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</si>
  <si>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</si>
  <si>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</si>
  <si>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</si>
  <si>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</si>
  <si>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</si>
  <si>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</si>
  <si>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</si>
  <si>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</si>
  <si>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</si>
  <si>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</si>
  <si>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</si>
  <si>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</si>
  <si>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</si>
  <si>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</si>
  <si>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</si>
  <si>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</si>
  <si>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</si>
  <si>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</si>
  <si>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</si>
  <si>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</si>
  <si>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</si>
  <si>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</si>
  <si>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</si>
  <si>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</si>
  <si>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</si>
  <si>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 xml:space="preserve">                         и о сроке их реализации по состоянию на 20.07.2015 года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</si>
</sst>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Continuous" vertical="center" wrapText="1"/>
    </xf>
    <xf numFmtId="0" fontId="5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 horizontal="right"/>
    </xf>
    <xf numFmtId="14" fontId="5" fillId="0" borderId="14" xfId="0" applyNumberFormat="1" applyFont="1" applyBorder="1" applyAlignment="1">
      <alignment horizontal="left"/>
    </xf>
    <xf numFmtId="2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4" xfId="0" applyNumberFormat="1" applyFont="1" applyBorder="1" applyAlignment="1">
      <alignment horizontal="right"/>
    </xf>
    <xf numFmtId="0" fontId="6" fillId="0" borderId="14" xfId="0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0" fontId="6" fillId="33" borderId="14" xfId="0" applyFont="1" applyFill="1" applyBorder="1" applyAlignment="1">
      <alignment/>
    </xf>
    <xf numFmtId="49" fontId="6" fillId="33" borderId="14" xfId="0" applyNumberFormat="1" applyFont="1" applyFill="1" applyBorder="1" applyAlignment="1">
      <alignment/>
    </xf>
    <xf numFmtId="14" fontId="6" fillId="33" borderId="14" xfId="0" applyNumberFormat="1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vertical="top"/>
    </xf>
    <xf numFmtId="49" fontId="6" fillId="33" borderId="14" xfId="0" applyNumberFormat="1" applyFont="1" applyFill="1" applyBorder="1" applyAlignment="1">
      <alignment vertical="top"/>
    </xf>
    <xf numFmtId="4" fontId="6" fillId="33" borderId="14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tabSelected="1" zoomScale="145" zoomScaleNormal="145" zoomScalePageLayoutView="0" workbookViewId="0" topLeftCell="A1">
      <selection activeCell="A5" sqref="A5"/>
    </sheetView>
  </sheetViews>
  <sheetFormatPr defaultColWidth="9.00390625" defaultRowHeight="12.75"/>
  <cols>
    <col min="1" max="1" width="16.875" style="0" customWidth="1"/>
    <col min="2" max="2" width="12.75390625" style="0" customWidth="1"/>
    <col min="3" max="3" width="18.625" style="0" customWidth="1"/>
    <col min="4" max="4" width="12.25390625" style="0" customWidth="1"/>
    <col min="5" max="5" width="9.75390625" style="0" customWidth="1"/>
    <col min="6" max="6" width="11.87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9.00390625" style="0" customWidth="1"/>
    <col min="13" max="13" width="7.00390625" style="0" customWidth="1"/>
  </cols>
  <sheetData>
    <row r="2" spans="1:13" s="2" customFormat="1" ht="15" customHeight="1">
      <c r="A2" s="19" t="s">
        <v>0</v>
      </c>
      <c r="B2" s="19"/>
      <c r="C2" s="20"/>
      <c r="D2" s="19"/>
      <c r="E2" s="19"/>
      <c r="F2" s="19"/>
      <c r="G2" s="20"/>
      <c r="H2" s="20"/>
      <c r="I2" s="20"/>
      <c r="J2" s="20"/>
      <c r="K2" s="19"/>
      <c r="L2" s="19"/>
      <c r="M2" s="19"/>
    </row>
    <row r="3" spans="1:13" s="3" customFormat="1" ht="13.5" customHeight="1">
      <c r="A3" s="21" t="s">
        <v>22</v>
      </c>
      <c r="B3" s="21"/>
      <c r="C3" s="19"/>
      <c r="D3" s="19"/>
      <c r="E3" s="19"/>
      <c r="F3" s="19"/>
      <c r="G3" s="19"/>
      <c r="H3" s="19"/>
      <c r="I3" s="19"/>
      <c r="J3" s="20"/>
      <c r="K3" s="22"/>
      <c r="L3" s="22"/>
      <c r="M3" s="22"/>
    </row>
    <row r="4" spans="1:13" ht="12" customHeight="1">
      <c r="A4" s="37" t="s">
        <v>67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12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4" ht="15" customHeight="1">
      <c r="A6" s="4"/>
      <c r="B6" s="4"/>
      <c r="C6" s="1"/>
      <c r="D6" s="1"/>
      <c r="E6" s="1"/>
      <c r="F6" s="1"/>
      <c r="G6" s="1"/>
      <c r="H6" s="1"/>
      <c r="I6" s="1"/>
      <c r="J6" s="4"/>
      <c r="K6" s="4"/>
      <c r="L6" s="4" t="s">
        <v>1</v>
      </c>
      <c r="M6" s="4"/>
      <c r="N6" s="2"/>
    </row>
    <row r="7" spans="1:14" ht="14.25" customHeight="1">
      <c r="A7" s="5"/>
      <c r="B7" s="5"/>
      <c r="C7" s="6" t="s">
        <v>2</v>
      </c>
      <c r="D7" s="5"/>
      <c r="E7" s="7" t="s">
        <v>3</v>
      </c>
      <c r="F7" s="7" t="s">
        <v>3</v>
      </c>
      <c r="G7" s="5"/>
      <c r="H7" s="8" t="s">
        <v>4</v>
      </c>
      <c r="I7" s="9"/>
      <c r="J7" s="38" t="s">
        <v>38</v>
      </c>
      <c r="K7" s="34" t="s">
        <v>5</v>
      </c>
      <c r="L7" s="35"/>
      <c r="M7" s="36"/>
      <c r="N7" s="2"/>
    </row>
    <row r="8" spans="1:14" ht="48" customHeight="1">
      <c r="A8" s="10" t="s">
        <v>21</v>
      </c>
      <c r="B8" s="10" t="s">
        <v>14</v>
      </c>
      <c r="C8" s="11" t="s">
        <v>6</v>
      </c>
      <c r="D8" s="10" t="s">
        <v>17</v>
      </c>
      <c r="E8" s="12" t="s">
        <v>20</v>
      </c>
      <c r="F8" s="12" t="s">
        <v>19</v>
      </c>
      <c r="G8" s="10" t="s">
        <v>7</v>
      </c>
      <c r="H8" s="13" t="s">
        <v>8</v>
      </c>
      <c r="I8" s="13" t="s">
        <v>28</v>
      </c>
      <c r="J8" s="39"/>
      <c r="K8" s="13" t="s">
        <v>9</v>
      </c>
      <c r="L8" s="13" t="s">
        <v>10</v>
      </c>
      <c r="M8" s="13" t="s">
        <v>8</v>
      </c>
      <c r="N8" s="2"/>
    </row>
    <row r="9" spans="1:14" ht="12.75" customHeight="1">
      <c r="A9" s="27" t="s">
        <v>23</v>
      </c>
      <c r="B9" s="28" t="s">
        <v>24</v>
      </c>
      <c r="C9" s="27" t="s">
        <v>13</v>
      </c>
      <c r="D9" s="29" t="s">
        <v>25</v>
      </c>
      <c r="E9" s="30">
        <v>5000</v>
      </c>
      <c r="F9" s="30">
        <v>5000</v>
      </c>
      <c r="G9" s="30" t="s">
        <v>11</v>
      </c>
      <c r="H9" s="30">
        <f>SUM(H10:H20)</f>
        <v>4340.75</v>
      </c>
      <c r="I9" s="30">
        <f>SUM(I10:I20)</f>
        <v>3250</v>
      </c>
      <c r="J9" s="30">
        <f>F9-I9</f>
        <v>1750</v>
      </c>
      <c r="K9" s="30">
        <f>SUM(K10:K20)</f>
        <v>1090.7499999999998</v>
      </c>
      <c r="L9" s="30">
        <f>SUM(L10:L16)</f>
        <v>0</v>
      </c>
      <c r="M9" s="30">
        <f>SUM(M10:M20)</f>
        <v>1090.7499999999998</v>
      </c>
      <c r="N9" s="2"/>
    </row>
    <row r="10" spans="1:14" ht="12.75" customHeight="1">
      <c r="A10" s="14"/>
      <c r="B10" s="15"/>
      <c r="C10" s="14" t="s">
        <v>15</v>
      </c>
      <c r="D10" s="17" t="s">
        <v>26</v>
      </c>
      <c r="E10" s="16" t="s">
        <v>11</v>
      </c>
      <c r="F10" s="16" t="s">
        <v>11</v>
      </c>
      <c r="G10" s="16"/>
      <c r="H10" s="16">
        <v>99.75</v>
      </c>
      <c r="I10" s="16" t="s">
        <v>11</v>
      </c>
      <c r="J10" s="16" t="s">
        <v>11</v>
      </c>
      <c r="K10" s="16">
        <v>99.75</v>
      </c>
      <c r="L10" s="16" t="s">
        <v>11</v>
      </c>
      <c r="M10" s="16">
        <v>99.75</v>
      </c>
      <c r="N10" s="2"/>
    </row>
    <row r="11" spans="1:14" ht="12.75" customHeight="1">
      <c r="A11" s="14"/>
      <c r="B11" s="15"/>
      <c r="C11" s="14" t="s">
        <v>16</v>
      </c>
      <c r="D11" s="17" t="s">
        <v>27</v>
      </c>
      <c r="E11" s="16" t="s">
        <v>11</v>
      </c>
      <c r="F11" s="16" t="s">
        <v>11</v>
      </c>
      <c r="G11" s="16"/>
      <c r="H11" s="16">
        <v>99.75</v>
      </c>
      <c r="I11" s="16" t="s">
        <v>11</v>
      </c>
      <c r="J11" s="16" t="s">
        <v>11</v>
      </c>
      <c r="K11" s="16">
        <v>99.75</v>
      </c>
      <c r="L11" s="16" t="s">
        <v>11</v>
      </c>
      <c r="M11" s="16">
        <v>99.75</v>
      </c>
      <c r="N11" s="2"/>
    </row>
    <row r="12" spans="1:14" ht="12.75" customHeight="1">
      <c r="A12" s="14"/>
      <c r="B12" s="15"/>
      <c r="C12" s="14" t="s">
        <v>18</v>
      </c>
      <c r="D12" s="17" t="s">
        <v>29</v>
      </c>
      <c r="E12" s="16" t="s">
        <v>11</v>
      </c>
      <c r="F12" s="16" t="s">
        <v>11</v>
      </c>
      <c r="G12" s="16"/>
      <c r="H12" s="16">
        <v>124.65</v>
      </c>
      <c r="I12" s="16" t="s">
        <v>11</v>
      </c>
      <c r="J12" s="16" t="s">
        <v>11</v>
      </c>
      <c r="K12" s="16">
        <v>124.65</v>
      </c>
      <c r="L12" s="16"/>
      <c r="M12" s="16">
        <v>124.65</v>
      </c>
      <c r="N12" s="2"/>
    </row>
    <row r="13" spans="1:14" ht="12.75" customHeight="1">
      <c r="A13" s="14"/>
      <c r="B13" s="15"/>
      <c r="C13" s="14" t="s">
        <v>30</v>
      </c>
      <c r="D13" s="17" t="s">
        <v>34</v>
      </c>
      <c r="E13" s="16" t="s">
        <v>11</v>
      </c>
      <c r="F13" s="16" t="s">
        <v>11</v>
      </c>
      <c r="G13" s="16"/>
      <c r="H13" s="16">
        <v>124.65</v>
      </c>
      <c r="I13" s="16" t="s">
        <v>11</v>
      </c>
      <c r="J13" s="16" t="s">
        <v>11</v>
      </c>
      <c r="K13" s="16">
        <v>124.65</v>
      </c>
      <c r="L13" s="16"/>
      <c r="M13" s="16">
        <v>124.65</v>
      </c>
      <c r="N13" s="2"/>
    </row>
    <row r="14" spans="1:14" ht="12.75" customHeight="1">
      <c r="A14" s="14"/>
      <c r="B14" s="15"/>
      <c r="C14" s="14" t="s">
        <v>36</v>
      </c>
      <c r="D14" s="17" t="s">
        <v>37</v>
      </c>
      <c r="E14" s="16" t="s">
        <v>11</v>
      </c>
      <c r="F14" s="16" t="s">
        <v>11</v>
      </c>
      <c r="G14" s="16"/>
      <c r="H14" s="16">
        <v>124.65</v>
      </c>
      <c r="I14" s="16" t="s">
        <v>11</v>
      </c>
      <c r="J14" s="16" t="s">
        <v>11</v>
      </c>
      <c r="K14" s="16">
        <v>124.65</v>
      </c>
      <c r="L14" s="16"/>
      <c r="M14" s="16">
        <v>124.65</v>
      </c>
      <c r="N14" s="2"/>
    </row>
    <row r="15" spans="1:14" ht="12.75" customHeight="1">
      <c r="A15" s="14"/>
      <c r="B15" s="15"/>
      <c r="C15" s="14" t="s">
        <v>40</v>
      </c>
      <c r="D15" s="17" t="s">
        <v>41</v>
      </c>
      <c r="E15" s="16" t="s">
        <v>11</v>
      </c>
      <c r="F15" s="16" t="s">
        <v>11</v>
      </c>
      <c r="G15" s="16"/>
      <c r="H15" s="16">
        <v>124.65</v>
      </c>
      <c r="I15" s="16" t="s">
        <v>11</v>
      </c>
      <c r="J15" s="16" t="s">
        <v>11</v>
      </c>
      <c r="K15" s="16">
        <v>124.65</v>
      </c>
      <c r="L15" s="16"/>
      <c r="M15" s="16">
        <v>124.65</v>
      </c>
      <c r="N15" s="2"/>
    </row>
    <row r="16" spans="1:14" ht="12.75" customHeight="1">
      <c r="A16" s="14"/>
      <c r="B16" s="15"/>
      <c r="C16" s="14" t="s">
        <v>43</v>
      </c>
      <c r="D16" s="17" t="s">
        <v>44</v>
      </c>
      <c r="E16" s="16" t="s">
        <v>11</v>
      </c>
      <c r="F16" s="16" t="s">
        <v>11</v>
      </c>
      <c r="G16" s="16"/>
      <c r="H16" s="24">
        <v>1374.65</v>
      </c>
      <c r="I16" s="24">
        <v>1250</v>
      </c>
      <c r="J16" s="16"/>
      <c r="K16" s="16">
        <v>124.65</v>
      </c>
      <c r="L16" s="16"/>
      <c r="M16" s="16">
        <v>124.65</v>
      </c>
      <c r="N16" s="2"/>
    </row>
    <row r="17" spans="1:14" ht="12.75" customHeight="1">
      <c r="A17" s="14"/>
      <c r="B17" s="15"/>
      <c r="C17" s="14" t="s">
        <v>49</v>
      </c>
      <c r="D17" s="17" t="s">
        <v>50</v>
      </c>
      <c r="E17" s="16" t="s">
        <v>11</v>
      </c>
      <c r="F17" s="16" t="s">
        <v>11</v>
      </c>
      <c r="G17" s="16"/>
      <c r="H17" s="24">
        <v>84.15</v>
      </c>
      <c r="I17" s="24"/>
      <c r="J17" s="16"/>
      <c r="K17" s="16">
        <v>84.15</v>
      </c>
      <c r="L17" s="16"/>
      <c r="M17" s="16">
        <v>84.15</v>
      </c>
      <c r="N17" s="2"/>
    </row>
    <row r="18" spans="1:14" ht="12.75" customHeight="1">
      <c r="A18" s="14"/>
      <c r="B18" s="15"/>
      <c r="C18" s="14" t="s">
        <v>53</v>
      </c>
      <c r="D18" s="17" t="s">
        <v>54</v>
      </c>
      <c r="E18" s="16" t="s">
        <v>11</v>
      </c>
      <c r="F18" s="16" t="s">
        <v>11</v>
      </c>
      <c r="G18" s="16"/>
      <c r="H18" s="24">
        <f>84.15+I18</f>
        <v>1334.15</v>
      </c>
      <c r="I18" s="24">
        <v>1250</v>
      </c>
      <c r="J18" s="16"/>
      <c r="K18" s="16">
        <v>84.15</v>
      </c>
      <c r="L18" s="16"/>
      <c r="M18" s="16">
        <v>84.15</v>
      </c>
      <c r="N18" s="2"/>
    </row>
    <row r="19" spans="1:14" ht="12.75" customHeight="1">
      <c r="A19" s="14"/>
      <c r="B19" s="15"/>
      <c r="C19" s="14" t="s">
        <v>57</v>
      </c>
      <c r="D19" s="17" t="s">
        <v>58</v>
      </c>
      <c r="E19" s="16" t="s">
        <v>11</v>
      </c>
      <c r="F19" s="16" t="s">
        <v>11</v>
      </c>
      <c r="G19" s="16"/>
      <c r="H19" s="24">
        <v>49.85</v>
      </c>
      <c r="I19" s="24"/>
      <c r="J19" s="16"/>
      <c r="K19" s="24">
        <v>49.85</v>
      </c>
      <c r="L19" s="16"/>
      <c r="M19" s="24">
        <v>49.85</v>
      </c>
      <c r="N19" s="2"/>
    </row>
    <row r="20" spans="1:14" ht="12.75" customHeight="1">
      <c r="A20" s="14"/>
      <c r="B20" s="15"/>
      <c r="C20" s="14" t="s">
        <v>61</v>
      </c>
      <c r="D20" s="17" t="s">
        <v>62</v>
      </c>
      <c r="E20" s="16" t="s">
        <v>11</v>
      </c>
      <c r="F20" s="16" t="s">
        <v>11</v>
      </c>
      <c r="G20" s="16"/>
      <c r="H20" s="24">
        <f>49.85+I20</f>
        <v>799.85</v>
      </c>
      <c r="I20" s="24">
        <v>750</v>
      </c>
      <c r="J20" s="16"/>
      <c r="K20" s="24">
        <v>49.85</v>
      </c>
      <c r="L20" s="16"/>
      <c r="M20" s="24">
        <v>49.85</v>
      </c>
      <c r="N20" s="2"/>
    </row>
    <row r="21" spans="1:14" ht="12.75" customHeight="1">
      <c r="A21" s="27" t="s">
        <v>32</v>
      </c>
      <c r="B21" s="28" t="s">
        <v>33</v>
      </c>
      <c r="C21" s="27" t="s">
        <v>13</v>
      </c>
      <c r="D21" s="29" t="s">
        <v>31</v>
      </c>
      <c r="E21" s="30">
        <v>3500</v>
      </c>
      <c r="F21" s="30">
        <v>3500</v>
      </c>
      <c r="G21" s="30" t="s">
        <v>11</v>
      </c>
      <c r="H21" s="30">
        <f>SUM(H22:H28)</f>
        <v>506.9050000000001</v>
      </c>
      <c r="I21" s="30">
        <f>SUM(I22:I28)</f>
        <v>0</v>
      </c>
      <c r="J21" s="30">
        <f>F21-I21</f>
        <v>3500</v>
      </c>
      <c r="K21" s="30">
        <f>SUM(K22:K28)</f>
        <v>506.9050000000001</v>
      </c>
      <c r="L21" s="30">
        <f>SUM(L22:L28)</f>
        <v>0</v>
      </c>
      <c r="M21" s="30">
        <f>SUM(M22:M28)</f>
        <v>506.9050000000001</v>
      </c>
      <c r="N21" s="2"/>
    </row>
    <row r="22" spans="1:14" ht="12.75" customHeight="1">
      <c r="A22" s="14"/>
      <c r="B22" s="15"/>
      <c r="C22" s="14" t="s">
        <v>15</v>
      </c>
      <c r="D22" s="17" t="s">
        <v>35</v>
      </c>
      <c r="E22" s="16" t="s">
        <v>11</v>
      </c>
      <c r="F22" s="16" t="s">
        <v>11</v>
      </c>
      <c r="G22" s="16"/>
      <c r="H22" s="16">
        <v>72.415</v>
      </c>
      <c r="I22" s="16"/>
      <c r="J22" s="16"/>
      <c r="K22" s="16">
        <v>72.415</v>
      </c>
      <c r="L22" s="16"/>
      <c r="M22" s="16">
        <v>72.415</v>
      </c>
      <c r="N22" s="2"/>
    </row>
    <row r="23" spans="1:14" ht="12.75" customHeight="1">
      <c r="A23" s="14"/>
      <c r="B23" s="15"/>
      <c r="C23" s="14" t="s">
        <v>16</v>
      </c>
      <c r="D23" s="17" t="s">
        <v>39</v>
      </c>
      <c r="E23" s="16" t="s">
        <v>11</v>
      </c>
      <c r="F23" s="16" t="s">
        <v>11</v>
      </c>
      <c r="G23" s="16"/>
      <c r="H23" s="16">
        <v>72.415</v>
      </c>
      <c r="I23" s="16"/>
      <c r="J23" s="16"/>
      <c r="K23" s="16">
        <v>72.415</v>
      </c>
      <c r="L23" s="16"/>
      <c r="M23" s="16">
        <v>72.415</v>
      </c>
      <c r="N23" s="2"/>
    </row>
    <row r="24" spans="1:14" ht="12.75" customHeight="1">
      <c r="A24" s="14"/>
      <c r="B24" s="15"/>
      <c r="C24" s="14" t="s">
        <v>18</v>
      </c>
      <c r="D24" s="17" t="s">
        <v>42</v>
      </c>
      <c r="E24" s="16" t="s">
        <v>11</v>
      </c>
      <c r="F24" s="16" t="s">
        <v>11</v>
      </c>
      <c r="G24" s="16"/>
      <c r="H24" s="16">
        <v>72.415</v>
      </c>
      <c r="I24" s="16"/>
      <c r="J24" s="16"/>
      <c r="K24" s="16">
        <v>72.415</v>
      </c>
      <c r="L24" s="16"/>
      <c r="M24" s="16">
        <v>72.415</v>
      </c>
      <c r="N24" s="2"/>
    </row>
    <row r="25" spans="1:14" ht="12.75" customHeight="1">
      <c r="A25" s="14"/>
      <c r="B25" s="15"/>
      <c r="C25" s="14" t="s">
        <v>30</v>
      </c>
      <c r="D25" s="17" t="s">
        <v>48</v>
      </c>
      <c r="E25" s="16" t="s">
        <v>11</v>
      </c>
      <c r="F25" s="16" t="s">
        <v>11</v>
      </c>
      <c r="G25" s="16"/>
      <c r="H25" s="16">
        <v>72.415</v>
      </c>
      <c r="I25" s="16"/>
      <c r="J25" s="16"/>
      <c r="K25" s="16">
        <v>72.415</v>
      </c>
      <c r="L25" s="16"/>
      <c r="M25" s="16">
        <v>72.415</v>
      </c>
      <c r="N25" s="2"/>
    </row>
    <row r="26" spans="1:14" ht="12.75" customHeight="1">
      <c r="A26" s="14"/>
      <c r="B26" s="15"/>
      <c r="C26" s="14" t="s">
        <v>36</v>
      </c>
      <c r="D26" s="17" t="s">
        <v>52</v>
      </c>
      <c r="E26" s="16" t="s">
        <v>11</v>
      </c>
      <c r="F26" s="16" t="s">
        <v>11</v>
      </c>
      <c r="G26" s="16"/>
      <c r="H26" s="16">
        <v>72.415</v>
      </c>
      <c r="I26" s="16"/>
      <c r="J26" s="16"/>
      <c r="K26" s="16">
        <v>72.415</v>
      </c>
      <c r="L26" s="16"/>
      <c r="M26" s="16">
        <v>72.415</v>
      </c>
      <c r="N26" s="2"/>
    </row>
    <row r="27" spans="1:14" ht="12.75" customHeight="1">
      <c r="A27" s="14"/>
      <c r="B27" s="15"/>
      <c r="C27" s="14" t="s">
        <v>40</v>
      </c>
      <c r="D27" s="17" t="s">
        <v>56</v>
      </c>
      <c r="E27" s="16" t="s">
        <v>11</v>
      </c>
      <c r="F27" s="16" t="s">
        <v>11</v>
      </c>
      <c r="G27" s="16"/>
      <c r="H27" s="16">
        <v>72.415</v>
      </c>
      <c r="I27" s="16"/>
      <c r="J27" s="16"/>
      <c r="K27" s="16">
        <v>72.415</v>
      </c>
      <c r="L27" s="16"/>
      <c r="M27" s="16">
        <v>72.415</v>
      </c>
      <c r="N27" s="2"/>
    </row>
    <row r="28" spans="1:14" ht="12.75" customHeight="1">
      <c r="A28" s="14"/>
      <c r="B28" s="15"/>
      <c r="C28" s="14" t="s">
        <v>43</v>
      </c>
      <c r="D28" s="17" t="s">
        <v>60</v>
      </c>
      <c r="E28" s="16" t="s">
        <v>11</v>
      </c>
      <c r="F28" s="16" t="s">
        <v>11</v>
      </c>
      <c r="G28" s="16"/>
      <c r="H28" s="16">
        <v>72.415</v>
      </c>
      <c r="I28" s="16"/>
      <c r="J28" s="16"/>
      <c r="K28" s="16">
        <v>72.415</v>
      </c>
      <c r="L28" s="16"/>
      <c r="M28" s="16">
        <v>72.415</v>
      </c>
      <c r="N28" s="2"/>
    </row>
    <row r="29" spans="1:14" ht="12.75" customHeight="1">
      <c r="A29" s="27" t="s">
        <v>47</v>
      </c>
      <c r="B29" s="28" t="s">
        <v>46</v>
      </c>
      <c r="C29" s="27" t="s">
        <v>13</v>
      </c>
      <c r="D29" s="29" t="s">
        <v>45</v>
      </c>
      <c r="E29" s="30">
        <v>5000</v>
      </c>
      <c r="F29" s="30">
        <v>5000</v>
      </c>
      <c r="G29" s="30"/>
      <c r="H29" s="30">
        <f>SUM(H30:H33)</f>
        <v>531</v>
      </c>
      <c r="I29" s="30">
        <f>SUM(I30:I32)</f>
        <v>0</v>
      </c>
      <c r="J29" s="30">
        <f>F29-I29</f>
        <v>5000</v>
      </c>
      <c r="K29" s="30">
        <f>SUM(K30:K33)</f>
        <v>531</v>
      </c>
      <c r="L29" s="30">
        <f>SUM(L30:L32)</f>
        <v>0</v>
      </c>
      <c r="M29" s="30">
        <f>SUM(M30:M33)</f>
        <v>531</v>
      </c>
      <c r="N29" s="2"/>
    </row>
    <row r="30" spans="1:14" ht="12.75" customHeight="1">
      <c r="A30" s="25"/>
      <c r="B30" s="26"/>
      <c r="C30" s="14" t="s">
        <v>15</v>
      </c>
      <c r="D30" s="17" t="s">
        <v>51</v>
      </c>
      <c r="E30" s="16" t="s">
        <v>11</v>
      </c>
      <c r="F30" s="16" t="s">
        <v>11</v>
      </c>
      <c r="G30" s="16"/>
      <c r="H30" s="16">
        <v>132.75</v>
      </c>
      <c r="I30" s="16"/>
      <c r="J30" s="16"/>
      <c r="K30" s="16">
        <v>132.75</v>
      </c>
      <c r="L30" s="16"/>
      <c r="M30" s="16">
        <v>132.75</v>
      </c>
      <c r="N30" s="2"/>
    </row>
    <row r="31" spans="1:14" ht="12.75" customHeight="1">
      <c r="A31" s="25"/>
      <c r="B31" s="26"/>
      <c r="C31" s="14" t="s">
        <v>16</v>
      </c>
      <c r="D31" s="17" t="s">
        <v>55</v>
      </c>
      <c r="E31" s="16"/>
      <c r="F31" s="16"/>
      <c r="G31" s="16"/>
      <c r="H31" s="16">
        <v>132.75</v>
      </c>
      <c r="I31" s="16"/>
      <c r="J31" s="16"/>
      <c r="K31" s="16">
        <v>132.75</v>
      </c>
      <c r="L31" s="16"/>
      <c r="M31" s="16">
        <v>132.75</v>
      </c>
      <c r="N31" s="2"/>
    </row>
    <row r="32" spans="1:14" ht="12.75" customHeight="1">
      <c r="A32" s="25"/>
      <c r="B32" s="26"/>
      <c r="C32" s="14" t="s">
        <v>18</v>
      </c>
      <c r="D32" s="17" t="s">
        <v>59</v>
      </c>
      <c r="E32" s="16"/>
      <c r="F32" s="16"/>
      <c r="G32" s="16"/>
      <c r="H32" s="16">
        <v>132.75</v>
      </c>
      <c r="I32" s="16"/>
      <c r="J32" s="16"/>
      <c r="K32" s="16">
        <v>132.75</v>
      </c>
      <c r="L32" s="16"/>
      <c r="M32" s="16">
        <v>132.75</v>
      </c>
      <c r="N32" s="2"/>
    </row>
    <row r="33" spans="1:14" ht="12.75" customHeight="1">
      <c r="A33" s="25"/>
      <c r="B33" s="26"/>
      <c r="C33" s="14" t="s">
        <v>30</v>
      </c>
      <c r="D33" s="17" t="s">
        <v>63</v>
      </c>
      <c r="E33" s="16"/>
      <c r="F33" s="16"/>
      <c r="G33" s="16"/>
      <c r="H33" s="16">
        <v>132.75</v>
      </c>
      <c r="I33" s="16"/>
      <c r="J33" s="16"/>
      <c r="K33" s="16">
        <v>132.75</v>
      </c>
      <c r="L33" s="16"/>
      <c r="M33" s="16">
        <v>132.75</v>
      </c>
      <c r="N33" s="2"/>
    </row>
    <row r="34" spans="1:14" ht="12.75" customHeight="1">
      <c r="A34" s="27" t="s">
        <v>64</v>
      </c>
      <c r="B34" s="28" t="s">
        <v>65</v>
      </c>
      <c r="C34" s="27" t="s">
        <v>13</v>
      </c>
      <c r="D34" s="29" t="s">
        <v>66</v>
      </c>
      <c r="E34" s="30">
        <v>5250</v>
      </c>
      <c r="F34" s="30">
        <v>5250</v>
      </c>
      <c r="G34" s="30"/>
      <c r="H34" s="30"/>
      <c r="I34" s="30"/>
      <c r="J34" s="30">
        <f>E34</f>
        <v>5250</v>
      </c>
      <c r="K34" s="30"/>
      <c r="L34" s="30"/>
      <c r="M34" s="30"/>
      <c r="N34" s="2"/>
    </row>
    <row r="35" spans="1:14" ht="11.25" customHeight="1">
      <c r="A35" s="31" t="s">
        <v>12</v>
      </c>
      <c r="B35" s="32"/>
      <c r="C35" s="31"/>
      <c r="D35" s="31"/>
      <c r="E35" s="33">
        <f>E9+E21+E29+E34</f>
        <v>18750</v>
      </c>
      <c r="F35" s="33">
        <f>F9+F21+F29+F34</f>
        <v>18750</v>
      </c>
      <c r="G35" s="33">
        <f>SUM(G9:G29)</f>
        <v>0</v>
      </c>
      <c r="H35" s="33">
        <f aca="true" t="shared" si="0" ref="H35:M35">H9+H21+H29+H34</f>
        <v>5378.655</v>
      </c>
      <c r="I35" s="33">
        <f>I9+I21+I29+I34</f>
        <v>3250</v>
      </c>
      <c r="J35" s="33">
        <f>J9+J21+J29+J34</f>
        <v>15500</v>
      </c>
      <c r="K35" s="33">
        <f t="shared" si="0"/>
        <v>2128.6549999999997</v>
      </c>
      <c r="L35" s="33">
        <f t="shared" si="0"/>
        <v>0</v>
      </c>
      <c r="M35" s="33">
        <f t="shared" si="0"/>
        <v>2128.6549999999997</v>
      </c>
      <c r="N35" s="2"/>
    </row>
    <row r="37" ht="12.75">
      <c r="H37" s="23"/>
    </row>
  </sheetData>
  <sheetProtection/>
  <mergeCells count="3">
    <mergeCell ref="K7:M7"/>
    <mergeCell ref="A4:M4"/>
    <mergeCell ref="J7:J8"/>
  </mergeCells>
  <printOptions/>
  <pageMargins left="0.5905511811023623" right="0.1968503937007874" top="0" bottom="0" header="0.5118110236220472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2015-05-26T06:42:34Z</cp:lastPrinted>
  <dcterms:created xsi:type="dcterms:W3CDTF">1999-05-06T12:41:18Z</dcterms:created>
  <dcterms:modified xsi:type="dcterms:W3CDTF">2015-07-20T08:07:30Z</dcterms:modified>
  <cp:category/>
  <cp:version/>
  <cp:contentType/>
  <cp:contentStatus/>
</cp:coreProperties>
</file>