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Лист1!$6:$8</definedName>
  </definedNames>
  <calcPr calcId="125725"/>
</workbook>
</file>

<file path=xl/calcChain.xml><?xml version="1.0" encoding="utf-8"?>
<calcChain xmlns="http://schemas.openxmlformats.org/spreadsheetml/2006/main">
  <c r="M9" i="1"/>
  <c r="L9"/>
  <c r="K9"/>
  <c r="J9"/>
  <c r="H9"/>
  <c r="I9"/>
  <c r="J41" s="1"/>
  <c r="M33"/>
  <c r="M23"/>
  <c r="M41"/>
  <c r="I23"/>
  <c r="I41" s="1"/>
  <c r="K23"/>
  <c r="L23"/>
  <c r="H23"/>
  <c r="M39"/>
  <c r="K39"/>
  <c r="H39"/>
  <c r="K41"/>
  <c r="K33"/>
  <c r="H33"/>
  <c r="J39"/>
  <c r="E41"/>
  <c r="F41"/>
  <c r="H20"/>
  <c r="H18"/>
  <c r="H41" s="1"/>
  <c r="I33"/>
  <c r="J33" s="1"/>
  <c r="L33"/>
  <c r="L41" s="1"/>
  <c r="G41"/>
</calcChain>
</file>

<file path=xl/sharedStrings.xml><?xml version="1.0" encoding="utf-8"?>
<sst xmlns="http://schemas.openxmlformats.org/spreadsheetml/2006/main" count="159" uniqueCount="76">
  <si>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</si>
  <si>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</si>
  <si>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</si>
  <si>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</si>
  <si>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</si>
  <si>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</si>
  <si>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</si>
  <si>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</si>
  <si>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</si>
  <si>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</si>
  <si>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</si>
  <si>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</si>
  <si>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</si>
  <si>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</si>
  <si>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</si>
  <si>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</si>
  <si>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</si>
  <si>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</si>
  <si>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</si>
  <si>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</si>
  <si>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</si>
  <si>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</si>
  <si>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</si>
  <si>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</si>
  <si>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</si>
  <si>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</si>
  <si>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</si>
  <si>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</si>
  <si>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</si>
  <si>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</si>
  <si>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</si>
  <si>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</si>
  <si>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</si>
  <si>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</si>
  <si>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</si>
  <si>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</si>
  <si>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</si>
  <si>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</si>
  <si>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</si>
  <si>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</si>
  <si>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</si>
  <si>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</si>
  <si>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</si>
  <si>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</si>
  <si>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</si>
  <si>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</si>
  <si>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</si>
  <si>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</si>
  <si>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</si>
  <si>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</si>
  <si>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</si>
  <si>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</si>
  <si>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</si>
  <si>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</si>
  <si>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</si>
  <si>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</si>
  <si>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</si>
  <si>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</si>
  <si>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</si>
  <si>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</si>
  <si>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</si>
  <si>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</si>
  <si>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</si>
  <si>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</si>
  <si>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</si>
  <si>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</si>
  <si>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</si>
  <si>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</si>
  <si>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</si>
  <si>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</si>
  <si>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</si>
  <si>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</si>
  <si>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</si>
  <si>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</si>
  <si>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</si>
  <si>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 xml:space="preserve">                         и о сроке их реализации по состоянию на 16.11.2015 года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</si>
</sst>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49" fontId="4" fillId="0" borderId="5" xfId="0" applyNumberFormat="1" applyFont="1" applyBorder="1"/>
    <xf numFmtId="2" fontId="4" fillId="0" borderId="5" xfId="0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5" xfId="0" applyNumberFormat="1" applyFont="1" applyBorder="1" applyAlignment="1">
      <alignment horizontal="right"/>
    </xf>
    <xf numFmtId="0" fontId="5" fillId="0" borderId="5" xfId="0" applyFont="1" applyFill="1" applyBorder="1"/>
    <xf numFmtId="49" fontId="5" fillId="0" borderId="5" xfId="0" applyNumberFormat="1" applyFont="1" applyFill="1" applyBorder="1"/>
    <xf numFmtId="0" fontId="5" fillId="2" borderId="5" xfId="0" applyFont="1" applyFill="1" applyBorder="1"/>
    <xf numFmtId="49" fontId="5" fillId="2" borderId="5" xfId="0" applyNumberFormat="1" applyFont="1" applyFill="1" applyBorder="1"/>
    <xf numFmtId="14" fontId="5" fillId="2" borderId="5" xfId="0" applyNumberFormat="1" applyFont="1" applyFill="1" applyBorder="1" applyAlignment="1">
      <alignment horizontal="left"/>
    </xf>
    <xf numFmtId="4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top"/>
    </xf>
    <xf numFmtId="49" fontId="5" fillId="2" borderId="5" xfId="0" applyNumberFormat="1" applyFont="1" applyFill="1" applyBorder="1" applyAlignment="1">
      <alignment vertical="top"/>
    </xf>
    <xf numFmtId="4" fontId="5" fillId="2" borderId="5" xfId="0" applyNumberFormat="1" applyFont="1" applyFill="1" applyBorder="1" applyAlignment="1">
      <alignment horizontal="right" vertical="top"/>
    </xf>
    <xf numFmtId="0" fontId="5" fillId="3" borderId="5" xfId="0" applyFont="1" applyFill="1" applyBorder="1"/>
    <xf numFmtId="49" fontId="5" fillId="3" borderId="5" xfId="0" applyNumberFormat="1" applyFont="1" applyFill="1" applyBorder="1"/>
    <xf numFmtId="2" fontId="9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="145" workbookViewId="0">
      <selection activeCell="A5" sqref="A5"/>
    </sheetView>
  </sheetViews>
  <sheetFormatPr defaultRowHeight="12.75"/>
  <cols>
    <col min="1" max="1" width="16.85546875" customWidth="1"/>
    <col min="2" max="2" width="12.7109375" customWidth="1"/>
    <col min="3" max="3" width="18.570312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9" customWidth="1"/>
    <col min="13" max="13" width="7" customWidth="1"/>
  </cols>
  <sheetData>
    <row r="2" spans="1:14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4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4" ht="12" customHeight="1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41" t="s">
        <v>38</v>
      </c>
      <c r="K7" s="37" t="s">
        <v>5</v>
      </c>
      <c r="L7" s="38"/>
      <c r="M7" s="39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2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SUM(H10:H22)</f>
        <v>5151.8500000000004</v>
      </c>
      <c r="I9" s="30">
        <f>SUM(I10:I22)</f>
        <v>4000</v>
      </c>
      <c r="J9" s="30">
        <f>F9-I9</f>
        <v>1000</v>
      </c>
      <c r="K9" s="30">
        <f>SUM(K10:K22)</f>
        <v>1151.8499999999997</v>
      </c>
      <c r="L9" s="30">
        <f>SUM(L10:L22)</f>
        <v>0</v>
      </c>
      <c r="M9" s="30">
        <f>SUM(M10:M22)</f>
        <v>1151.8499999999997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24">
        <v>750</v>
      </c>
      <c r="J20" s="16"/>
      <c r="K20" s="24">
        <v>49.85</v>
      </c>
      <c r="L20" s="16"/>
      <c r="M20" s="24">
        <v>49.85</v>
      </c>
      <c r="N20" s="2"/>
    </row>
    <row r="21" spans="1:14" ht="12.75" customHeight="1">
      <c r="A21" s="14"/>
      <c r="B21" s="15"/>
      <c r="C21" s="14" t="s">
        <v>68</v>
      </c>
      <c r="D21" s="17" t="s">
        <v>69</v>
      </c>
      <c r="E21" s="16" t="s">
        <v>11</v>
      </c>
      <c r="F21" s="16" t="s">
        <v>11</v>
      </c>
      <c r="G21" s="16"/>
      <c r="H21" s="24">
        <v>30.55</v>
      </c>
      <c r="I21" s="24"/>
      <c r="J21" s="16"/>
      <c r="K21" s="24">
        <v>30.55</v>
      </c>
      <c r="L21" s="16"/>
      <c r="M21" s="24">
        <v>30.55</v>
      </c>
      <c r="N21" s="2"/>
    </row>
    <row r="22" spans="1:14" ht="12.75" customHeight="1">
      <c r="A22" s="14"/>
      <c r="B22" s="15"/>
      <c r="C22" s="14" t="s">
        <v>73</v>
      </c>
      <c r="D22" s="17" t="s">
        <v>74</v>
      </c>
      <c r="E22" s="16" t="s">
        <v>11</v>
      </c>
      <c r="F22" s="16" t="s">
        <v>11</v>
      </c>
      <c r="G22" s="16"/>
      <c r="H22" s="24">
        <v>780.55</v>
      </c>
      <c r="I22" s="24">
        <v>750</v>
      </c>
      <c r="J22" s="16"/>
      <c r="K22" s="24">
        <v>30.55</v>
      </c>
      <c r="L22" s="16"/>
      <c r="M22" s="24">
        <v>30.55</v>
      </c>
      <c r="N22" s="2"/>
    </row>
    <row r="23" spans="1:14" ht="12.75" customHeight="1">
      <c r="A23" s="27" t="s">
        <v>32</v>
      </c>
      <c r="B23" s="28" t="s">
        <v>33</v>
      </c>
      <c r="C23" s="27" t="s">
        <v>13</v>
      </c>
      <c r="D23" s="29" t="s">
        <v>31</v>
      </c>
      <c r="E23" s="30">
        <v>3500</v>
      </c>
      <c r="F23" s="30">
        <v>3500</v>
      </c>
      <c r="G23" s="30" t="s">
        <v>11</v>
      </c>
      <c r="H23" s="30">
        <f>SUM(H24:H32)</f>
        <v>651.73500000000001</v>
      </c>
      <c r="I23" s="30">
        <f>SUM(I24:I32)</f>
        <v>0</v>
      </c>
      <c r="J23" s="30">
        <v>3500</v>
      </c>
      <c r="K23" s="30">
        <f>SUM(K24:K32)</f>
        <v>651.73500000000001</v>
      </c>
      <c r="L23" s="30">
        <f>SUM(L24:L32)</f>
        <v>0</v>
      </c>
      <c r="M23" s="30">
        <f>SUM(M24:M32)</f>
        <v>651.73500000000001</v>
      </c>
      <c r="N23" s="2"/>
    </row>
    <row r="24" spans="1:14" ht="12.75" customHeight="1">
      <c r="A24" s="14"/>
      <c r="B24" s="15"/>
      <c r="C24" s="14" t="s">
        <v>15</v>
      </c>
      <c r="D24" s="17" t="s">
        <v>35</v>
      </c>
      <c r="E24" s="16" t="s">
        <v>11</v>
      </c>
      <c r="F24" s="16" t="s">
        <v>11</v>
      </c>
      <c r="G24" s="16"/>
      <c r="H24" s="16">
        <v>72.415000000000006</v>
      </c>
      <c r="I24" s="16"/>
      <c r="J24" s="16"/>
      <c r="K24" s="16">
        <v>72.415000000000006</v>
      </c>
      <c r="L24" s="16"/>
      <c r="M24" s="16">
        <v>72.415000000000006</v>
      </c>
      <c r="N24" s="2"/>
    </row>
    <row r="25" spans="1:14" ht="12.75" customHeight="1">
      <c r="A25" s="14"/>
      <c r="B25" s="15"/>
      <c r="C25" s="14" t="s">
        <v>16</v>
      </c>
      <c r="D25" s="17" t="s">
        <v>39</v>
      </c>
      <c r="E25" s="16" t="s">
        <v>11</v>
      </c>
      <c r="F25" s="16" t="s">
        <v>11</v>
      </c>
      <c r="G25" s="16"/>
      <c r="H25" s="16">
        <v>72.415000000000006</v>
      </c>
      <c r="I25" s="16"/>
      <c r="J25" s="16"/>
      <c r="K25" s="16">
        <v>72.415000000000006</v>
      </c>
      <c r="L25" s="16"/>
      <c r="M25" s="16">
        <v>72.415000000000006</v>
      </c>
      <c r="N25" s="2"/>
    </row>
    <row r="26" spans="1:14" ht="12.75" customHeight="1">
      <c r="A26" s="14"/>
      <c r="B26" s="15"/>
      <c r="C26" s="14" t="s">
        <v>18</v>
      </c>
      <c r="D26" s="17" t="s">
        <v>42</v>
      </c>
      <c r="E26" s="16" t="s">
        <v>11</v>
      </c>
      <c r="F26" s="16" t="s">
        <v>11</v>
      </c>
      <c r="G26" s="16"/>
      <c r="H26" s="16">
        <v>72.415000000000006</v>
      </c>
      <c r="I26" s="16"/>
      <c r="J26" s="16"/>
      <c r="K26" s="16">
        <v>72.415000000000006</v>
      </c>
      <c r="L26" s="16"/>
      <c r="M26" s="16">
        <v>72.415000000000006</v>
      </c>
      <c r="N26" s="2"/>
    </row>
    <row r="27" spans="1:14" ht="12.75" customHeight="1">
      <c r="A27" s="14"/>
      <c r="B27" s="15"/>
      <c r="C27" s="14" t="s">
        <v>30</v>
      </c>
      <c r="D27" s="17" t="s">
        <v>48</v>
      </c>
      <c r="E27" s="16" t="s">
        <v>11</v>
      </c>
      <c r="F27" s="16" t="s">
        <v>11</v>
      </c>
      <c r="G27" s="16"/>
      <c r="H27" s="16">
        <v>72.415000000000006</v>
      </c>
      <c r="I27" s="16"/>
      <c r="J27" s="16"/>
      <c r="K27" s="16">
        <v>72.415000000000006</v>
      </c>
      <c r="L27" s="16"/>
      <c r="M27" s="16">
        <v>72.415000000000006</v>
      </c>
      <c r="N27" s="2"/>
    </row>
    <row r="28" spans="1:14" ht="12.75" customHeight="1">
      <c r="A28" s="14"/>
      <c r="B28" s="15"/>
      <c r="C28" s="14" t="s">
        <v>36</v>
      </c>
      <c r="D28" s="17" t="s">
        <v>52</v>
      </c>
      <c r="E28" s="16" t="s">
        <v>11</v>
      </c>
      <c r="F28" s="16" t="s">
        <v>11</v>
      </c>
      <c r="G28" s="16"/>
      <c r="H28" s="16">
        <v>72.415000000000006</v>
      </c>
      <c r="I28" s="16"/>
      <c r="J28" s="16"/>
      <c r="K28" s="16">
        <v>72.415000000000006</v>
      </c>
      <c r="L28" s="16"/>
      <c r="M28" s="16">
        <v>72.415000000000006</v>
      </c>
      <c r="N28" s="2"/>
    </row>
    <row r="29" spans="1:14" ht="12.75" customHeight="1">
      <c r="A29" s="14"/>
      <c r="B29" s="15"/>
      <c r="C29" s="14" t="s">
        <v>40</v>
      </c>
      <c r="D29" s="17" t="s">
        <v>56</v>
      </c>
      <c r="E29" s="16" t="s">
        <v>11</v>
      </c>
      <c r="F29" s="16" t="s">
        <v>11</v>
      </c>
      <c r="G29" s="16"/>
      <c r="H29" s="16">
        <v>72.415000000000006</v>
      </c>
      <c r="I29" s="16"/>
      <c r="J29" s="16"/>
      <c r="K29" s="16">
        <v>72.415000000000006</v>
      </c>
      <c r="L29" s="16"/>
      <c r="M29" s="16">
        <v>72.415000000000006</v>
      </c>
      <c r="N29" s="2"/>
    </row>
    <row r="30" spans="1:14" ht="12.75" customHeight="1">
      <c r="A30" s="14"/>
      <c r="B30" s="15"/>
      <c r="C30" s="14" t="s">
        <v>43</v>
      </c>
      <c r="D30" s="17" t="s">
        <v>60</v>
      </c>
      <c r="E30" s="16" t="s">
        <v>11</v>
      </c>
      <c r="F30" s="16" t="s">
        <v>11</v>
      </c>
      <c r="G30" s="16"/>
      <c r="H30" s="16">
        <v>72.415000000000006</v>
      </c>
      <c r="I30" s="16"/>
      <c r="J30" s="16"/>
      <c r="K30" s="16">
        <v>72.415000000000006</v>
      </c>
      <c r="L30" s="16"/>
      <c r="M30" s="16">
        <v>72.415000000000006</v>
      </c>
      <c r="N30" s="2"/>
    </row>
    <row r="31" spans="1:14" ht="12.75" customHeight="1">
      <c r="A31" s="14"/>
      <c r="B31" s="15"/>
      <c r="C31" s="14" t="s">
        <v>49</v>
      </c>
      <c r="D31" s="17" t="s">
        <v>67</v>
      </c>
      <c r="E31" s="16" t="s">
        <v>11</v>
      </c>
      <c r="F31" s="16" t="s">
        <v>11</v>
      </c>
      <c r="G31" s="16"/>
      <c r="H31" s="16">
        <v>72.415000000000006</v>
      </c>
      <c r="I31" s="16"/>
      <c r="J31" s="16"/>
      <c r="K31" s="16">
        <v>72.415000000000006</v>
      </c>
      <c r="L31" s="16"/>
      <c r="M31" s="16">
        <v>72.415000000000006</v>
      </c>
      <c r="N31" s="2"/>
    </row>
    <row r="32" spans="1:14" ht="12.75" customHeight="1">
      <c r="A32" s="14"/>
      <c r="B32" s="15"/>
      <c r="C32" s="14" t="s">
        <v>53</v>
      </c>
      <c r="D32" s="17" t="s">
        <v>72</v>
      </c>
      <c r="E32" s="16" t="s">
        <v>11</v>
      </c>
      <c r="F32" s="16" t="s">
        <v>11</v>
      </c>
      <c r="G32" s="16"/>
      <c r="H32" s="16">
        <v>72.415000000000006</v>
      </c>
      <c r="I32" s="16"/>
      <c r="J32" s="16"/>
      <c r="K32" s="16">
        <v>72.415000000000006</v>
      </c>
      <c r="L32" s="16"/>
      <c r="M32" s="16">
        <v>72.415000000000006</v>
      </c>
      <c r="N32" s="2"/>
    </row>
    <row r="33" spans="1:14" ht="12.75" customHeight="1">
      <c r="A33" s="27" t="s">
        <v>47</v>
      </c>
      <c r="B33" s="28" t="s">
        <v>46</v>
      </c>
      <c r="C33" s="27" t="s">
        <v>13</v>
      </c>
      <c r="D33" s="29" t="s">
        <v>45</v>
      </c>
      <c r="E33" s="30">
        <v>5000</v>
      </c>
      <c r="F33" s="30">
        <v>5000</v>
      </c>
      <c r="G33" s="30"/>
      <c r="H33" s="30">
        <f>SUM(H34:H38)</f>
        <v>663.75</v>
      </c>
      <c r="I33" s="30">
        <f>SUM(I34:I36)</f>
        <v>0</v>
      </c>
      <c r="J33" s="30">
        <f>F33-I33</f>
        <v>5000</v>
      </c>
      <c r="K33" s="30">
        <f>SUM(K34:K38)</f>
        <v>663.75</v>
      </c>
      <c r="L33" s="30">
        <f>SUM(L34:L36)</f>
        <v>0</v>
      </c>
      <c r="M33" s="30">
        <f>SUM(M34:M38)</f>
        <v>663.75</v>
      </c>
      <c r="N33" s="2"/>
    </row>
    <row r="34" spans="1:14" ht="12.75" customHeight="1">
      <c r="A34" s="25"/>
      <c r="B34" s="26"/>
      <c r="C34" s="14" t="s">
        <v>15</v>
      </c>
      <c r="D34" s="17" t="s">
        <v>51</v>
      </c>
      <c r="E34" s="16" t="s">
        <v>11</v>
      </c>
      <c r="F34" s="16" t="s">
        <v>11</v>
      </c>
      <c r="G34" s="16"/>
      <c r="H34" s="16">
        <v>132.75</v>
      </c>
      <c r="I34" s="16"/>
      <c r="J34" s="16"/>
      <c r="K34" s="16">
        <v>132.75</v>
      </c>
      <c r="L34" s="16"/>
      <c r="M34" s="16">
        <v>132.75</v>
      </c>
      <c r="N34" s="2"/>
    </row>
    <row r="35" spans="1:14" ht="12.75" customHeight="1">
      <c r="A35" s="25"/>
      <c r="B35" s="26"/>
      <c r="C35" s="14" t="s">
        <v>16</v>
      </c>
      <c r="D35" s="17" t="s">
        <v>55</v>
      </c>
      <c r="E35" s="16"/>
      <c r="F35" s="16"/>
      <c r="G35" s="16"/>
      <c r="H35" s="16">
        <v>132.75</v>
      </c>
      <c r="I35" s="16"/>
      <c r="J35" s="16"/>
      <c r="K35" s="16">
        <v>132.75</v>
      </c>
      <c r="L35" s="16"/>
      <c r="M35" s="16">
        <v>132.75</v>
      </c>
      <c r="N35" s="2"/>
    </row>
    <row r="36" spans="1:14" ht="12.75" customHeight="1">
      <c r="A36" s="25"/>
      <c r="B36" s="26"/>
      <c r="C36" s="14" t="s">
        <v>18</v>
      </c>
      <c r="D36" s="17" t="s">
        <v>59</v>
      </c>
      <c r="E36" s="16"/>
      <c r="F36" s="16"/>
      <c r="G36" s="16"/>
      <c r="H36" s="16">
        <v>132.75</v>
      </c>
      <c r="I36" s="16"/>
      <c r="J36" s="16"/>
      <c r="K36" s="16">
        <v>132.75</v>
      </c>
      <c r="L36" s="16"/>
      <c r="M36" s="16">
        <v>132.75</v>
      </c>
      <c r="N36" s="2"/>
    </row>
    <row r="37" spans="1:14" ht="12.75" customHeight="1">
      <c r="A37" s="25"/>
      <c r="B37" s="26"/>
      <c r="C37" s="14" t="s">
        <v>30</v>
      </c>
      <c r="D37" s="17" t="s">
        <v>63</v>
      </c>
      <c r="E37" s="16"/>
      <c r="F37" s="16"/>
      <c r="G37" s="16"/>
      <c r="H37" s="16">
        <v>132.75</v>
      </c>
      <c r="I37" s="16"/>
      <c r="J37" s="16"/>
      <c r="K37" s="16">
        <v>132.75</v>
      </c>
      <c r="L37" s="16"/>
      <c r="M37" s="16">
        <v>132.75</v>
      </c>
      <c r="N37" s="2"/>
    </row>
    <row r="38" spans="1:14" ht="12.75" customHeight="1">
      <c r="A38" s="25"/>
      <c r="B38" s="26"/>
      <c r="C38" s="14" t="s">
        <v>36</v>
      </c>
      <c r="D38" s="17" t="s">
        <v>70</v>
      </c>
      <c r="E38" s="16"/>
      <c r="F38" s="16"/>
      <c r="G38" s="16"/>
      <c r="H38" s="16">
        <v>132.75</v>
      </c>
      <c r="I38" s="16"/>
      <c r="J38" s="16"/>
      <c r="K38" s="16">
        <v>132.75</v>
      </c>
      <c r="L38" s="16"/>
      <c r="M38" s="16">
        <v>132.75</v>
      </c>
      <c r="N38" s="2"/>
    </row>
    <row r="39" spans="1:14" ht="12.75" customHeight="1">
      <c r="A39" s="27" t="s">
        <v>64</v>
      </c>
      <c r="B39" s="28" t="s">
        <v>65</v>
      </c>
      <c r="C39" s="27" t="s">
        <v>13</v>
      </c>
      <c r="D39" s="29" t="s">
        <v>66</v>
      </c>
      <c r="E39" s="30">
        <v>5250</v>
      </c>
      <c r="F39" s="30">
        <v>5250</v>
      </c>
      <c r="G39" s="30"/>
      <c r="H39" s="30">
        <f>SUM(H40)</f>
        <v>165.58500000000001</v>
      </c>
      <c r="I39" s="30"/>
      <c r="J39" s="30">
        <f>E39</f>
        <v>5250</v>
      </c>
      <c r="K39" s="30">
        <f>SUM(K40)</f>
        <v>165.58500000000001</v>
      </c>
      <c r="L39" s="30"/>
      <c r="M39" s="30">
        <f>SUM(M40)</f>
        <v>165.58500000000001</v>
      </c>
      <c r="N39" s="2"/>
    </row>
    <row r="40" spans="1:14" ht="12.75" customHeight="1">
      <c r="A40" s="34"/>
      <c r="B40" s="35"/>
      <c r="C40" s="14" t="s">
        <v>15</v>
      </c>
      <c r="D40" s="17" t="s">
        <v>71</v>
      </c>
      <c r="E40" s="16" t="s">
        <v>11</v>
      </c>
      <c r="F40" s="16" t="s">
        <v>11</v>
      </c>
      <c r="G40" s="16"/>
      <c r="H40" s="16">
        <v>165.58500000000001</v>
      </c>
      <c r="I40" s="16"/>
      <c r="J40" s="16"/>
      <c r="K40" s="16">
        <v>165.58500000000001</v>
      </c>
      <c r="L40" s="16"/>
      <c r="M40" s="16">
        <v>165.58500000000001</v>
      </c>
      <c r="N40" s="2"/>
    </row>
    <row r="41" spans="1:14" ht="11.25" customHeight="1">
      <c r="A41" s="31" t="s">
        <v>12</v>
      </c>
      <c r="B41" s="32"/>
      <c r="C41" s="31"/>
      <c r="D41" s="31"/>
      <c r="E41" s="33">
        <f>E9+E23+E33+E39</f>
        <v>18750</v>
      </c>
      <c r="F41" s="33">
        <f>F9+F23+F33+F39</f>
        <v>18750</v>
      </c>
      <c r="G41" s="33">
        <f>SUM(G9:G33)</f>
        <v>0</v>
      </c>
      <c r="H41" s="33">
        <f>H9+H23+H33+H39</f>
        <v>6632.92</v>
      </c>
      <c r="I41" s="33">
        <f t="shared" ref="I41:L41" si="0">I9+I23+I33+I39</f>
        <v>4000</v>
      </c>
      <c r="J41" s="33">
        <f>J9+J23+J33+J39</f>
        <v>14750</v>
      </c>
      <c r="K41" s="33">
        <f>K9+K23+K33+K39</f>
        <v>2632.9199999999996</v>
      </c>
      <c r="L41" s="33">
        <f t="shared" si="0"/>
        <v>0</v>
      </c>
      <c r="M41" s="33">
        <f>M9+M23+M33+M39</f>
        <v>2632.9199999999996</v>
      </c>
      <c r="N41" s="2"/>
    </row>
    <row r="43" spans="1:14">
      <c r="H43" s="36"/>
      <c r="K43" s="23"/>
      <c r="M43" s="36"/>
    </row>
  </sheetData>
  <mergeCells count="3">
    <mergeCell ref="K7:M7"/>
    <mergeCell ref="A4:M4"/>
    <mergeCell ref="J7:J8"/>
  </mergeCells>
  <phoneticPr fontId="0" type="noConversion"/>
  <pageMargins left="0.59055118110236227" right="0.19685039370078741" top="0" bottom="0" header="0.51181102362204722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Иванова Людмила Михайловна</cp:lastModifiedBy>
  <cp:lastPrinted>2015-11-02T06:47:26Z</cp:lastPrinted>
  <dcterms:created xsi:type="dcterms:W3CDTF">1999-05-06T12:41:18Z</dcterms:created>
  <dcterms:modified xsi:type="dcterms:W3CDTF">2015-11-16T07:10:29Z</dcterms:modified>
</cp:coreProperties>
</file>