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методика" sheetId="2" r:id="rId2"/>
  </sheets>
  <definedNames/>
  <calcPr fullCalcOnLoad="1"/>
</workbook>
</file>

<file path=xl/sharedStrings.xml><?xml version="1.0" encoding="utf-8"?>
<sst xmlns="http://schemas.openxmlformats.org/spreadsheetml/2006/main" count="68" uniqueCount="68">
  <si>
    <t>Алексеевский</t>
  </si>
  <si>
    <t>Белгородский</t>
  </si>
  <si>
    <t>Борисовский</t>
  </si>
  <si>
    <t>Валуйский</t>
  </si>
  <si>
    <t>Вейделевский</t>
  </si>
  <si>
    <t>Волоконовский</t>
  </si>
  <si>
    <t>Грайворонский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</si>
  <si>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</si>
  <si>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</si>
  <si>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</si>
  <si>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</si>
  <si>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</si>
  <si>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</si>
  <si>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</si>
  <si>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</si>
  <si>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Ровеньской</t>
  </si>
  <si>
    <t>Чернянский</t>
  </si>
  <si>
    <t>Яковлевский</t>
  </si>
  <si>
    <t>Губкинский</t>
  </si>
  <si>
    <t>Шебекинский</t>
  </si>
  <si>
    <t>РАСЧЕТ</t>
  </si>
  <si>
    <t>распределения межбюджетного трансферта между бюджетами муниципальных образований и городских округов на 2016 год</t>
  </si>
  <si>
    <t>Коды</t>
  </si>
  <si>
    <t xml:space="preserve">Главный распорядитель средств бюджета субъекта </t>
  </si>
  <si>
    <t>Раздел</t>
  </si>
  <si>
    <t>Подраздел</t>
  </si>
  <si>
    <t>03</t>
  </si>
  <si>
    <t>Государственная программа</t>
  </si>
  <si>
    <t>Подпрограмма</t>
  </si>
  <si>
    <t>Основное мероприятие</t>
  </si>
  <si>
    <t>Наименование межбюджетного трансферта (направление расходов)</t>
  </si>
  <si>
    <t>Вид расходов</t>
  </si>
  <si>
    <t>Межбюджетные трансферты</t>
  </si>
  <si>
    <t>500</t>
  </si>
  <si>
    <t>384</t>
  </si>
  <si>
    <t>Документ, утверждающий методику распределения межбюджетного трансферта</t>
  </si>
  <si>
    <t>(наименование, дата и номер нормативного правового акта)</t>
  </si>
  <si>
    <t>Алгоритм (формула) расчета объема межбюджетного трансферта муниципальному образованию</t>
  </si>
  <si>
    <t>от "   "             2015 г.</t>
  </si>
  <si>
    <t>Социальная политика</t>
  </si>
  <si>
    <t>10</t>
  </si>
  <si>
    <t>Социальное обеспечение населения</t>
  </si>
  <si>
    <t>Обеспечение доступным и комфортным жильем и коммунальными услугами жителей Белгородской области на 2014-2020 годы</t>
  </si>
  <si>
    <t>09</t>
  </si>
  <si>
    <t>Стимулирование развития жилищного строительства</t>
  </si>
  <si>
    <t>1</t>
  </si>
  <si>
    <t>06</t>
  </si>
  <si>
    <t>Основное мероприятие «Обеспечение жильем молодых семей»</t>
  </si>
  <si>
    <t>Мероприятия подпрограммы «Обеспечение жильем молодых семей» федеральной целевой программы «Жилище» на 2015-2020 годы за счет средств бюджета субъекта Российской Федерации</t>
  </si>
  <si>
    <t xml:space="preserve"> R0200</t>
  </si>
  <si>
    <t>СтЖ = Н x РЖ,</t>
  </si>
  <si>
    <t>РС - размер субсидии муниципальному образованию;
СтЖ - расчетная (средняя) стоимость жилья, используемая для расчета размера социальной выплаты для каждой молодой семьи - участницы подпрограммы;
К - количество молодых семей - участниц подпрограммы;
Z - доля средств (%), выделяемых из областного бюджета для софинансирования предоставления социальных выплат молодым семьям (определяется ежегодно при формировании областного бюджета на очередной финансовый год и плановый период);                                                                                                                                     Н - норматив стоимости 1 кв. м общей площади жилья по муниципальному образованию, но не выше средней рыночной стоимости 1 кв. м общей площади жилья по Белгородской области;                                                                                                          
РЖ - размер общей площади жилого помещения.
Размер общей площади жилого помещения, с учетом которой определяется размер социальной выплаты, составляет:
- для семьи, состоящей из двух человек (молодые супруги или один молодой родитель и ребенок), - 
42 кв. м;
- для семьи, состоящей из трех и более человек, включающей помимо молодых супругов одного 
и более детей (либо семьи, состоящей из одного молодого родителя и двух и более детей), - 
по 18 кв. м на одного человека.</t>
  </si>
  <si>
    <t xml:space="preserve">Закон Белгородской области "О бюджетном устройстве и бюджетном процессе в Белгородской области" от 16.11.2007 г. №162 приложение №6 </t>
  </si>
  <si>
    <t>Расчет распределения субсидий</t>
  </si>
  <si>
    <t xml:space="preserve"> на реализацию мероприятий по обеспечению жильем молодых семей в рамках подпрограммы "Стимулирование развития жилищного строительства" государственной программы Белгородской области "Обеспечение доступным и комфортным жильем и коммунальными услугами жителей Белгородской области на 2014-2020 годы" бюджетам муниципальных районов и городских округов на 2016 год</t>
  </si>
  <si>
    <t>Наименование муниципальных районов и городских округов</t>
  </si>
  <si>
    <t>Количество молодых семей, участниц программы</t>
  </si>
  <si>
    <t>Общая расчетная стоимость жилья в целом по району, тыс. рублей</t>
  </si>
  <si>
    <t>Доля, %</t>
  </si>
  <si>
    <t>Размер субсидий из областного бюджета на 2016 год, тыс. руб.</t>
  </si>
  <si>
    <t>г. Белгород</t>
  </si>
  <si>
    <t xml:space="preserve">Старооскольский </t>
  </si>
  <si>
    <t>Итого:</t>
  </si>
  <si>
    <t>Нераспределенный резерв на предоставления соцвыплаты при рождении (усыновлении) ребенка</t>
  </si>
  <si>
    <t>Всего:</t>
  </si>
  <si>
    <t>Департамент строительства и транспорта Белгородской области</t>
  </si>
  <si>
    <t>Единица измерения</t>
  </si>
  <si>
    <t>тыс. рублей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</si>
</sst>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р_."/>
    <numFmt numFmtId="194" formatCode="#,##0_р_."/>
    <numFmt numFmtId="195" formatCode="0.0"/>
    <numFmt numFmtId="196" formatCode="_-* #,##0_р_._-;\-* #,##0_р_._-;_-* &quot;-&quot;??_р_._-;_-@_-"/>
  </numFmts>
  <fonts count="43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94" fontId="2" fillId="0" borderId="17" xfId="58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94" fontId="2" fillId="0" borderId="18" xfId="58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194" fontId="2" fillId="0" borderId="0" xfId="0" applyNumberFormat="1" applyFont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194" fontId="2" fillId="0" borderId="21" xfId="58" applyNumberFormat="1" applyFont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194" fontId="2" fillId="0" borderId="24" xfId="58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94" fontId="2" fillId="0" borderId="14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6" xfId="0" applyFont="1" applyBorder="1" applyAlignment="1">
      <alignment wrapText="1"/>
    </xf>
    <xf numFmtId="49" fontId="8" fillId="0" borderId="20" xfId="0" applyNumberFormat="1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25" xfId="0" applyFont="1" applyBorder="1" applyAlignment="1">
      <alignment/>
    </xf>
    <xf numFmtId="49" fontId="8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49" fontId="8" fillId="0" borderId="0" xfId="0" applyNumberFormat="1" applyFont="1" applyAlignment="1">
      <alignment vertical="center" wrapText="1"/>
    </xf>
    <xf numFmtId="193" fontId="8" fillId="0" borderId="0" xfId="0" applyNumberFormat="1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94" fontId="1" fillId="0" borderId="14" xfId="58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195" fontId="1" fillId="0" borderId="14" xfId="58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194" fontId="1" fillId="0" borderId="15" xfId="58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22</xdr:row>
      <xdr:rowOff>723900</xdr:rowOff>
    </xdr:from>
    <xdr:to>
      <xdr:col>1</xdr:col>
      <xdr:colOff>809625</xdr:colOff>
      <xdr:row>23</xdr:row>
      <xdr:rowOff>285750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478155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2305050</xdr:colOff>
      <xdr:row>22</xdr:row>
      <xdr:rowOff>142875</xdr:rowOff>
    </xdr:from>
    <xdr:to>
      <xdr:col>1</xdr:col>
      <xdr:colOff>3838575</xdr:colOff>
      <xdr:row>22</xdr:row>
      <xdr:rowOff>533400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4200525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0.7109375" style="36" customWidth="1"/>
    <col min="2" max="2" width="94.57421875" style="36" customWidth="1"/>
    <col min="3" max="3" width="5.8515625" style="36" customWidth="1"/>
    <col min="4" max="4" width="14.421875" style="36" customWidth="1"/>
    <col min="5" max="5" width="11.8515625" style="36" customWidth="1"/>
    <col min="6" max="16384" width="9.140625" style="36" customWidth="1"/>
  </cols>
  <sheetData>
    <row r="2" spans="1:4" ht="15">
      <c r="A2" s="63" t="s">
        <v>20</v>
      </c>
      <c r="B2" s="63"/>
      <c r="C2" s="63"/>
      <c r="D2" s="63"/>
    </row>
    <row r="3" spans="1:4" ht="15">
      <c r="A3" s="37" t="s">
        <v>21</v>
      </c>
      <c r="D3" s="38"/>
    </row>
    <row r="4" spans="1:4" ht="15">
      <c r="A4" s="39"/>
      <c r="B4" s="40" t="s">
        <v>38</v>
      </c>
      <c r="C4" s="38"/>
      <c r="D4" s="38"/>
    </row>
    <row r="5" spans="2:4" ht="15">
      <c r="B5" s="38"/>
      <c r="D5" s="41" t="s">
        <v>22</v>
      </c>
    </row>
    <row r="6" spans="1:4" ht="35.25" customHeight="1">
      <c r="A6" s="42" t="s">
        <v>23</v>
      </c>
      <c r="B6" s="43" t="s">
        <v>65</v>
      </c>
      <c r="C6" s="38"/>
      <c r="D6" s="44">
        <v>807</v>
      </c>
    </row>
    <row r="7" spans="1:4" ht="15">
      <c r="A7" s="42" t="s">
        <v>24</v>
      </c>
      <c r="B7" s="45" t="s">
        <v>39</v>
      </c>
      <c r="C7" s="38"/>
      <c r="D7" s="46" t="s">
        <v>40</v>
      </c>
    </row>
    <row r="8" spans="1:4" ht="15">
      <c r="A8" s="42" t="s">
        <v>25</v>
      </c>
      <c r="B8" s="47" t="s">
        <v>41</v>
      </c>
      <c r="C8" s="38"/>
      <c r="D8" s="46" t="s">
        <v>26</v>
      </c>
    </row>
    <row r="9" spans="1:4" ht="35.25" customHeight="1">
      <c r="A9" s="42" t="s">
        <v>27</v>
      </c>
      <c r="B9" s="45" t="s">
        <v>42</v>
      </c>
      <c r="C9" s="38"/>
      <c r="D9" s="46" t="s">
        <v>43</v>
      </c>
    </row>
    <row r="10" spans="1:4" ht="15">
      <c r="A10" s="42" t="s">
        <v>28</v>
      </c>
      <c r="B10" s="47" t="s">
        <v>44</v>
      </c>
      <c r="C10" s="38"/>
      <c r="D10" s="46" t="s">
        <v>45</v>
      </c>
    </row>
    <row r="11" spans="1:4" ht="20.25" customHeight="1">
      <c r="A11" s="42" t="s">
        <v>29</v>
      </c>
      <c r="B11" s="45" t="s">
        <v>47</v>
      </c>
      <c r="C11" s="38"/>
      <c r="D11" s="46" t="s">
        <v>46</v>
      </c>
    </row>
    <row r="12" spans="1:4" ht="30">
      <c r="A12" s="42" t="s">
        <v>30</v>
      </c>
      <c r="B12" s="43" t="s">
        <v>48</v>
      </c>
      <c r="C12" s="38"/>
      <c r="D12" s="46" t="s">
        <v>49</v>
      </c>
    </row>
    <row r="13" spans="1:4" ht="15">
      <c r="A13" s="42" t="s">
        <v>31</v>
      </c>
      <c r="B13" s="48" t="s">
        <v>32</v>
      </c>
      <c r="C13" s="38"/>
      <c r="D13" s="46" t="s">
        <v>33</v>
      </c>
    </row>
    <row r="14" spans="1:4" ht="15">
      <c r="A14" s="42" t="s">
        <v>66</v>
      </c>
      <c r="B14" s="48" t="s">
        <v>67</v>
      </c>
      <c r="C14" s="38"/>
      <c r="D14" s="46" t="s">
        <v>34</v>
      </c>
    </row>
    <row r="15" spans="1:4" ht="33.75" customHeight="1">
      <c r="A15" s="42" t="s">
        <v>35</v>
      </c>
      <c r="B15" s="43" t="s">
        <v>52</v>
      </c>
      <c r="C15" s="38"/>
      <c r="D15" s="49"/>
    </row>
    <row r="16" spans="2:3" ht="15">
      <c r="B16" s="50" t="s">
        <v>36</v>
      </c>
      <c r="C16" s="50"/>
    </row>
    <row r="17" spans="2:3" ht="15" hidden="1">
      <c r="B17" s="50"/>
      <c r="C17" s="50"/>
    </row>
    <row r="18" spans="2:3" ht="15" hidden="1">
      <c r="B18" s="50"/>
      <c r="C18" s="50"/>
    </row>
    <row r="19" spans="2:3" ht="15" hidden="1">
      <c r="B19" s="50"/>
      <c r="C19" s="50"/>
    </row>
    <row r="20" spans="2:3" ht="15" hidden="1">
      <c r="B20" s="50"/>
      <c r="C20" s="50"/>
    </row>
    <row r="21" spans="2:3" ht="15" hidden="1">
      <c r="B21" s="50"/>
      <c r="C21" s="50"/>
    </row>
    <row r="22" ht="15" hidden="1"/>
    <row r="23" spans="1:5" ht="70.5" customHeight="1">
      <c r="A23" s="34" t="s">
        <v>37</v>
      </c>
      <c r="B23" s="1" t="s">
        <v>50</v>
      </c>
      <c r="C23" s="35"/>
      <c r="D23" s="35"/>
      <c r="E23" s="51"/>
    </row>
    <row r="24" ht="253.5" customHeight="1">
      <c r="B24" s="52" t="s">
        <v>51</v>
      </c>
    </row>
  </sheetData>
  <sheetProtection/>
  <mergeCells count="1">
    <mergeCell ref="A2:D2"/>
  </mergeCells>
  <printOptions/>
  <pageMargins left="0.7086614173228347" right="0.7086614173228347" top="0.35" bottom="0.7480314960629921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4.28125" style="2" customWidth="1"/>
    <col min="2" max="2" width="35.00390625" style="2" customWidth="1"/>
    <col min="3" max="3" width="13.7109375" style="2" customWidth="1"/>
    <col min="4" max="4" width="20.421875" style="2" customWidth="1"/>
    <col min="5" max="5" width="9.00390625" style="2" customWidth="1"/>
    <col min="6" max="6" width="23.421875" style="2" customWidth="1"/>
    <col min="7" max="7" width="17.7109375" style="2" customWidth="1"/>
    <col min="8" max="8" width="13.7109375" style="2" customWidth="1"/>
    <col min="9" max="16384" width="9.140625" style="2" customWidth="1"/>
  </cols>
  <sheetData>
    <row r="1" spans="1:6" ht="18.75">
      <c r="A1" s="64" t="s">
        <v>53</v>
      </c>
      <c r="B1" s="64"/>
      <c r="C1" s="64"/>
      <c r="D1" s="64"/>
      <c r="E1" s="64"/>
      <c r="F1" s="64"/>
    </row>
    <row r="2" spans="1:6" ht="117" customHeight="1">
      <c r="A2" s="65" t="s">
        <v>54</v>
      </c>
      <c r="B2" s="65"/>
      <c r="C2" s="65"/>
      <c r="D2" s="65"/>
      <c r="E2" s="65"/>
      <c r="F2" s="65"/>
    </row>
    <row r="3" spans="1:6" ht="20.25" thickBot="1">
      <c r="A3" s="66"/>
      <c r="B3" s="66"/>
      <c r="C3" s="66"/>
      <c r="D3" s="66"/>
      <c r="E3" s="66"/>
      <c r="F3" s="66"/>
    </row>
    <row r="4" spans="1:6" ht="122.25" customHeight="1" thickBot="1">
      <c r="A4" s="3"/>
      <c r="B4" s="4" t="s">
        <v>55</v>
      </c>
      <c r="C4" s="4" t="s">
        <v>56</v>
      </c>
      <c r="D4" s="5" t="s">
        <v>57</v>
      </c>
      <c r="E4" s="5" t="s">
        <v>58</v>
      </c>
      <c r="F4" s="6" t="s">
        <v>59</v>
      </c>
    </row>
    <row r="5" spans="1:6" ht="17.25" customHeight="1" thickBot="1">
      <c r="A5" s="7">
        <v>1</v>
      </c>
      <c r="B5" s="8">
        <v>2</v>
      </c>
      <c r="C5" s="8">
        <v>3</v>
      </c>
      <c r="D5" s="9">
        <v>4</v>
      </c>
      <c r="E5" s="9">
        <v>5</v>
      </c>
      <c r="F5" s="10">
        <v>6</v>
      </c>
    </row>
    <row r="6" spans="1:8" ht="17.25" customHeight="1">
      <c r="A6" s="11">
        <v>1</v>
      </c>
      <c r="B6" s="12" t="s">
        <v>0</v>
      </c>
      <c r="C6" s="13">
        <v>58</v>
      </c>
      <c r="D6" s="14">
        <v>122773</v>
      </c>
      <c r="E6" s="15">
        <v>1.19</v>
      </c>
      <c r="F6" s="16">
        <v>1461</v>
      </c>
      <c r="G6" s="17"/>
      <c r="H6" s="18"/>
    </row>
    <row r="7" spans="1:8" ht="17.25" customHeight="1">
      <c r="A7" s="19">
        <v>2</v>
      </c>
      <c r="B7" s="20" t="s">
        <v>1</v>
      </c>
      <c r="C7" s="21">
        <v>143</v>
      </c>
      <c r="D7" s="14">
        <v>153445</v>
      </c>
      <c r="E7" s="15">
        <v>1.19</v>
      </c>
      <c r="F7" s="22">
        <v>1826</v>
      </c>
      <c r="G7" s="17"/>
      <c r="H7" s="18"/>
    </row>
    <row r="8" spans="1:8" ht="17.25" customHeight="1">
      <c r="A8" s="19">
        <v>3</v>
      </c>
      <c r="B8" s="20" t="s">
        <v>2</v>
      </c>
      <c r="C8" s="21">
        <v>55</v>
      </c>
      <c r="D8" s="14">
        <v>92101</v>
      </c>
      <c r="E8" s="15">
        <v>1.19</v>
      </c>
      <c r="F8" s="22">
        <v>1096</v>
      </c>
      <c r="G8" s="17"/>
      <c r="H8" s="18"/>
    </row>
    <row r="9" spans="1:8" ht="17.25" customHeight="1">
      <c r="A9" s="19">
        <v>4</v>
      </c>
      <c r="B9" s="20" t="s">
        <v>3</v>
      </c>
      <c r="C9" s="21">
        <v>171</v>
      </c>
      <c r="D9" s="14">
        <v>61429</v>
      </c>
      <c r="E9" s="15">
        <v>1.19</v>
      </c>
      <c r="F9" s="22">
        <v>731</v>
      </c>
      <c r="G9" s="17"/>
      <c r="H9" s="18"/>
    </row>
    <row r="10" spans="1:8" ht="17.25" customHeight="1">
      <c r="A10" s="19">
        <v>5</v>
      </c>
      <c r="B10" s="20" t="s">
        <v>4</v>
      </c>
      <c r="C10" s="21">
        <v>68</v>
      </c>
      <c r="D10" s="14">
        <v>76723</v>
      </c>
      <c r="E10" s="15">
        <v>1.19</v>
      </c>
      <c r="F10" s="22">
        <v>913</v>
      </c>
      <c r="G10" s="17"/>
      <c r="H10" s="18"/>
    </row>
    <row r="11" spans="1:8" ht="17.25" customHeight="1">
      <c r="A11" s="19">
        <v>6</v>
      </c>
      <c r="B11" s="20" t="s">
        <v>5</v>
      </c>
      <c r="C11" s="21">
        <v>7</v>
      </c>
      <c r="D11" s="14">
        <v>46050</v>
      </c>
      <c r="E11" s="15">
        <v>1.19</v>
      </c>
      <c r="F11" s="22">
        <v>548</v>
      </c>
      <c r="G11" s="17"/>
      <c r="H11" s="18"/>
    </row>
    <row r="12" spans="1:8" ht="17.25" customHeight="1">
      <c r="A12" s="19">
        <v>7</v>
      </c>
      <c r="B12" s="20" t="s">
        <v>6</v>
      </c>
      <c r="C12" s="21">
        <v>13</v>
      </c>
      <c r="D12" s="14">
        <v>30672</v>
      </c>
      <c r="E12" s="15">
        <v>1.19</v>
      </c>
      <c r="F12" s="22">
        <v>365</v>
      </c>
      <c r="G12" s="17"/>
      <c r="H12" s="18"/>
    </row>
    <row r="13" spans="1:8" ht="17.25" customHeight="1">
      <c r="A13" s="19">
        <v>8</v>
      </c>
      <c r="B13" s="20" t="s">
        <v>7</v>
      </c>
      <c r="C13" s="21">
        <v>10</v>
      </c>
      <c r="D13" s="14">
        <v>61429</v>
      </c>
      <c r="E13" s="15">
        <v>1.19</v>
      </c>
      <c r="F13" s="22">
        <v>731</v>
      </c>
      <c r="G13" s="17"/>
      <c r="H13" s="18"/>
    </row>
    <row r="14" spans="1:8" ht="17.25" customHeight="1">
      <c r="A14" s="19">
        <v>9</v>
      </c>
      <c r="B14" s="20" t="s">
        <v>8</v>
      </c>
      <c r="C14" s="21">
        <v>31</v>
      </c>
      <c r="D14" s="14">
        <v>122773</v>
      </c>
      <c r="E14" s="15">
        <v>1.19</v>
      </c>
      <c r="F14" s="22">
        <v>1461</v>
      </c>
      <c r="G14" s="17"/>
      <c r="H14" s="18"/>
    </row>
    <row r="15" spans="1:8" ht="17.25" customHeight="1">
      <c r="A15" s="23">
        <v>10</v>
      </c>
      <c r="B15" s="24" t="s">
        <v>9</v>
      </c>
      <c r="C15" s="25">
        <v>13</v>
      </c>
      <c r="D15" s="14">
        <v>46050</v>
      </c>
      <c r="E15" s="15">
        <v>1.19</v>
      </c>
      <c r="F15" s="22">
        <v>548</v>
      </c>
      <c r="G15" s="17"/>
      <c r="H15" s="18"/>
    </row>
    <row r="16" spans="1:8" ht="17.25" customHeight="1">
      <c r="A16" s="19">
        <v>11</v>
      </c>
      <c r="B16" s="20" t="s">
        <v>10</v>
      </c>
      <c r="C16" s="21">
        <v>68</v>
      </c>
      <c r="D16" s="14">
        <v>107479</v>
      </c>
      <c r="E16" s="15">
        <v>1.19</v>
      </c>
      <c r="F16" s="22">
        <v>1279</v>
      </c>
      <c r="G16" s="17"/>
      <c r="H16" s="18"/>
    </row>
    <row r="17" spans="1:8" ht="17.25" customHeight="1">
      <c r="A17" s="19">
        <v>12</v>
      </c>
      <c r="B17" s="20" t="s">
        <v>11</v>
      </c>
      <c r="C17" s="21">
        <v>20</v>
      </c>
      <c r="D17" s="14">
        <v>46050</v>
      </c>
      <c r="E17" s="15">
        <v>1.19</v>
      </c>
      <c r="F17" s="22">
        <v>548</v>
      </c>
      <c r="G17" s="17"/>
      <c r="H17" s="18"/>
    </row>
    <row r="18" spans="1:8" ht="17.25" customHeight="1">
      <c r="A18" s="19">
        <v>13</v>
      </c>
      <c r="B18" s="20" t="s">
        <v>12</v>
      </c>
      <c r="C18" s="21">
        <v>3</v>
      </c>
      <c r="D18" s="14">
        <v>46050</v>
      </c>
      <c r="E18" s="15">
        <v>1.19</v>
      </c>
      <c r="F18" s="22">
        <v>548</v>
      </c>
      <c r="G18" s="17"/>
      <c r="H18" s="18"/>
    </row>
    <row r="19" spans="1:8" ht="17.25" customHeight="1">
      <c r="A19" s="19">
        <v>14</v>
      </c>
      <c r="B19" s="20" t="s">
        <v>13</v>
      </c>
      <c r="C19" s="21">
        <v>39</v>
      </c>
      <c r="D19" s="14">
        <v>61429</v>
      </c>
      <c r="E19" s="15">
        <v>1.19</v>
      </c>
      <c r="F19" s="22">
        <v>731</v>
      </c>
      <c r="G19" s="17"/>
      <c r="H19" s="18"/>
    </row>
    <row r="20" spans="1:8" ht="17.25" customHeight="1">
      <c r="A20" s="19">
        <v>15</v>
      </c>
      <c r="B20" s="20" t="s">
        <v>14</v>
      </c>
      <c r="C20" s="21">
        <v>3</v>
      </c>
      <c r="D20" s="14">
        <v>76723</v>
      </c>
      <c r="E20" s="15">
        <v>1.19</v>
      </c>
      <c r="F20" s="22">
        <v>913</v>
      </c>
      <c r="G20" s="17"/>
      <c r="H20" s="18"/>
    </row>
    <row r="21" spans="1:8" ht="17.25" customHeight="1">
      <c r="A21" s="19">
        <v>16</v>
      </c>
      <c r="B21" s="20" t="s">
        <v>15</v>
      </c>
      <c r="C21" s="21">
        <v>2</v>
      </c>
      <c r="D21" s="14">
        <v>30672</v>
      </c>
      <c r="E21" s="15">
        <v>1.19</v>
      </c>
      <c r="F21" s="22">
        <v>365</v>
      </c>
      <c r="G21" s="17"/>
      <c r="H21" s="18"/>
    </row>
    <row r="22" spans="1:8" ht="17.25" customHeight="1">
      <c r="A22" s="19">
        <v>17</v>
      </c>
      <c r="B22" s="20" t="s">
        <v>16</v>
      </c>
      <c r="C22" s="21">
        <v>42</v>
      </c>
      <c r="D22" s="14">
        <v>76723</v>
      </c>
      <c r="E22" s="15">
        <v>1.19</v>
      </c>
      <c r="F22" s="22">
        <v>913</v>
      </c>
      <c r="G22" s="17"/>
      <c r="H22" s="18"/>
    </row>
    <row r="23" spans="1:8" ht="17.25" customHeight="1">
      <c r="A23" s="19">
        <v>18</v>
      </c>
      <c r="B23" s="20" t="s">
        <v>19</v>
      </c>
      <c r="C23" s="21">
        <v>91</v>
      </c>
      <c r="D23" s="14">
        <v>76723</v>
      </c>
      <c r="E23" s="15">
        <v>1.19</v>
      </c>
      <c r="F23" s="22">
        <v>913</v>
      </c>
      <c r="G23" s="17"/>
      <c r="H23" s="18"/>
    </row>
    <row r="24" spans="1:8" ht="17.25" customHeight="1">
      <c r="A24" s="19">
        <v>19</v>
      </c>
      <c r="B24" s="20" t="s">
        <v>17</v>
      </c>
      <c r="C24" s="21">
        <v>141</v>
      </c>
      <c r="D24" s="14">
        <v>107479</v>
      </c>
      <c r="E24" s="15">
        <v>1.19</v>
      </c>
      <c r="F24" s="22">
        <v>1279</v>
      </c>
      <c r="G24" s="17"/>
      <c r="H24" s="18"/>
    </row>
    <row r="25" spans="1:8" ht="17.25" customHeight="1">
      <c r="A25" s="19">
        <v>20</v>
      </c>
      <c r="B25" s="20" t="s">
        <v>60</v>
      </c>
      <c r="C25" s="21">
        <v>461</v>
      </c>
      <c r="D25" s="14">
        <v>270672</v>
      </c>
      <c r="E25" s="15">
        <v>1.19</v>
      </c>
      <c r="F25" s="22">
        <v>3221</v>
      </c>
      <c r="G25" s="17"/>
      <c r="H25" s="18"/>
    </row>
    <row r="26" spans="1:8" ht="17.25" customHeight="1">
      <c r="A26" s="19">
        <v>21</v>
      </c>
      <c r="B26" s="20" t="s">
        <v>18</v>
      </c>
      <c r="C26" s="21">
        <v>8</v>
      </c>
      <c r="D26" s="14">
        <v>107479</v>
      </c>
      <c r="E26" s="15">
        <v>1.19</v>
      </c>
      <c r="F26" s="22">
        <v>1279</v>
      </c>
      <c r="G26" s="17"/>
      <c r="H26" s="18"/>
    </row>
    <row r="27" spans="1:8" ht="17.25" customHeight="1" thickBot="1">
      <c r="A27" s="26">
        <v>22</v>
      </c>
      <c r="B27" s="27" t="s">
        <v>61</v>
      </c>
      <c r="C27" s="28">
        <v>49</v>
      </c>
      <c r="D27" s="14">
        <v>254706</v>
      </c>
      <c r="E27" s="15">
        <v>1.19</v>
      </c>
      <c r="F27" s="29">
        <v>3031</v>
      </c>
      <c r="G27" s="17"/>
      <c r="H27" s="18"/>
    </row>
    <row r="28" spans="1:8" ht="21.75" customHeight="1" thickBot="1">
      <c r="A28" s="59"/>
      <c r="B28" s="60" t="s">
        <v>62</v>
      </c>
      <c r="C28" s="55">
        <f>SUM(C6:C27)</f>
        <v>1496</v>
      </c>
      <c r="D28" s="56">
        <f>SUM(D6:D27)</f>
        <v>2075630</v>
      </c>
      <c r="E28" s="61">
        <f>F28/D28*100</f>
        <v>1.1900001445344306</v>
      </c>
      <c r="F28" s="62">
        <f>SUM(F6:F27)</f>
        <v>24700</v>
      </c>
      <c r="G28" s="17"/>
      <c r="H28" s="18"/>
    </row>
    <row r="29" spans="1:6" ht="84" customHeight="1" hidden="1" thickBot="1">
      <c r="A29" s="30"/>
      <c r="B29" s="31" t="s">
        <v>63</v>
      </c>
      <c r="C29" s="9"/>
      <c r="D29" s="33"/>
      <c r="E29" s="9"/>
      <c r="F29" s="10">
        <v>300</v>
      </c>
    </row>
    <row r="30" spans="1:6" s="32" customFormat="1" ht="19.5" hidden="1" thickBot="1">
      <c r="A30" s="53"/>
      <c r="B30" s="54" t="s">
        <v>64</v>
      </c>
      <c r="C30" s="55">
        <f>C28+C29</f>
        <v>1496</v>
      </c>
      <c r="D30" s="56">
        <f>D28+D29</f>
        <v>2075630</v>
      </c>
      <c r="E30" s="57">
        <f>E28+E29</f>
        <v>1.1900001445344306</v>
      </c>
      <c r="F30" s="58">
        <f>F28+F29</f>
        <v>25000</v>
      </c>
    </row>
  </sheetData>
  <sheetProtection/>
  <mergeCells count="3">
    <mergeCell ref="A1:F1"/>
    <mergeCell ref="A2:F2"/>
    <mergeCell ref="A3:F3"/>
  </mergeCells>
  <printOptions/>
  <pageMargins left="0.7480314960629921" right="0.3937007874015748" top="0.57" bottom="0.2755905511811024" header="0.1968503937007874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Вервейко Ирина Николаевна</cp:lastModifiedBy>
  <cp:lastPrinted>2015-11-14T16:14:36Z</cp:lastPrinted>
  <dcterms:created xsi:type="dcterms:W3CDTF">1996-10-08T23:32:33Z</dcterms:created>
  <dcterms:modified xsi:type="dcterms:W3CDTF">2015-12-15T11:59:12Z</dcterms:modified>
  <cp:category/>
  <cp:version/>
  <cp:contentType/>
  <cp:contentStatus/>
</cp:coreProperties>
</file>