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<sst xmlns="http://schemas.openxmlformats.org/spreadsheetml/2006/main" count="173" uniqueCount="80">
  <si>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</si>
  <si>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</si>
  <si>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</si>
  <si>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</si>
  <si>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</si>
  <si>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</si>
  <si>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</si>
  <si>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</si>
  <si>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</si>
  <si>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</si>
  <si>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</si>
  <si>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</si>
  <si>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</si>
  <si>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</si>
  <si>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</si>
  <si>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</si>
  <si>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</si>
  <si>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</si>
  <si>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</si>
  <si>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</si>
  <si>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</si>
  <si>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</si>
  <si>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</si>
  <si>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</si>
  <si>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</si>
  <si>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</si>
  <si>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</si>
  <si>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</si>
  <si>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</si>
  <si>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</si>
  <si>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</si>
  <si>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</si>
  <si>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</si>
  <si>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</si>
  <si>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</si>
  <si>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</si>
  <si>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</si>
  <si>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</si>
  <si>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</si>
  <si>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</si>
  <si>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</si>
  <si>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</si>
  <si>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</si>
  <si>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</si>
  <si>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</si>
  <si>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</si>
  <si>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</si>
  <si>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</si>
  <si>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</si>
  <si>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</si>
  <si>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</si>
  <si>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</si>
  <si>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</si>
  <si>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</si>
  <si>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</si>
  <si>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</si>
  <si>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</si>
  <si>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</si>
  <si>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</si>
  <si>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</si>
  <si>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</si>
  <si>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</si>
  <si>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</si>
  <si>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</si>
  <si>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</si>
  <si>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</si>
  <si>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</si>
  <si>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</si>
  <si>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</si>
  <si>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</si>
  <si>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</si>
  <si>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</si>
  <si>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</si>
  <si>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</si>
  <si>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</si>
  <si>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</si>
  <si>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</si>
  <si>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</si>
  <si>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</si>
  <si>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 xml:space="preserve">                         и о сроке их реализации по состоянию на 24.02.2016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</si>
</sst>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14" fontId="6" fillId="33" borderId="10" xfId="0" applyNumberFormat="1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horizontal="right" vertical="top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6" fillId="33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6" fillId="33" borderId="10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14" fontId="11" fillId="33" borderId="10" xfId="0" applyNumberFormat="1" applyFont="1" applyFill="1" applyBorder="1" applyAlignment="1">
      <alignment horizontal="left"/>
    </xf>
    <xf numFmtId="4" fontId="11" fillId="33" borderId="10" xfId="0" applyNumberFormat="1" applyFont="1" applyFill="1" applyBorder="1" applyAlignment="1">
      <alignment horizontal="right"/>
    </xf>
    <xf numFmtId="164" fontId="11" fillId="33" borderId="1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45" zoomScaleNormal="145" zoomScalePageLayoutView="0" workbookViewId="0" topLeftCell="A1">
      <selection activeCell="F27" sqref="F27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1" ht="8.25" customHeight="1"/>
    <row r="2" spans="1:13" s="2" customFormat="1" ht="11.25" customHeight="1">
      <c r="A2" s="10" t="s">
        <v>0</v>
      </c>
      <c r="B2" s="10"/>
      <c r="C2" s="11"/>
      <c r="D2" s="10"/>
      <c r="E2" s="10"/>
      <c r="F2" s="10"/>
      <c r="G2" s="11"/>
      <c r="H2" s="11"/>
      <c r="I2" s="11"/>
      <c r="J2" s="11"/>
      <c r="K2" s="10"/>
      <c r="L2" s="10"/>
      <c r="M2" s="10"/>
    </row>
    <row r="3" spans="1:13" s="3" customFormat="1" ht="13.5" customHeight="1">
      <c r="A3" s="12" t="s">
        <v>22</v>
      </c>
      <c r="B3" s="12"/>
      <c r="C3" s="10"/>
      <c r="D3" s="10"/>
      <c r="E3" s="10"/>
      <c r="F3" s="10"/>
      <c r="G3" s="10"/>
      <c r="H3" s="10"/>
      <c r="I3" s="10"/>
      <c r="J3" s="11"/>
      <c r="K3" s="13"/>
      <c r="L3" s="13"/>
      <c r="M3" s="13"/>
    </row>
    <row r="4" spans="1:13" ht="12" customHeight="1">
      <c r="A4" s="48" t="s">
        <v>79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1.2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9.75" customHeight="1">
      <c r="A7" s="31"/>
      <c r="B7" s="31"/>
      <c r="C7" s="32" t="s">
        <v>2</v>
      </c>
      <c r="D7" s="31"/>
      <c r="E7" s="33" t="s">
        <v>3</v>
      </c>
      <c r="F7" s="33" t="s">
        <v>3</v>
      </c>
      <c r="G7" s="31"/>
      <c r="H7" s="34" t="s">
        <v>4</v>
      </c>
      <c r="I7" s="35"/>
      <c r="J7" s="49" t="s">
        <v>38</v>
      </c>
      <c r="K7" s="45" t="s">
        <v>5</v>
      </c>
      <c r="L7" s="46"/>
      <c r="M7" s="47"/>
      <c r="N7" s="2"/>
    </row>
    <row r="8" spans="1:14" ht="45" customHeight="1">
      <c r="A8" s="36" t="s">
        <v>21</v>
      </c>
      <c r="B8" s="36" t="s">
        <v>14</v>
      </c>
      <c r="C8" s="37" t="s">
        <v>6</v>
      </c>
      <c r="D8" s="36" t="s">
        <v>17</v>
      </c>
      <c r="E8" s="38" t="s">
        <v>20</v>
      </c>
      <c r="F8" s="38" t="s">
        <v>19</v>
      </c>
      <c r="G8" s="36" t="s">
        <v>7</v>
      </c>
      <c r="H8" s="39" t="s">
        <v>8</v>
      </c>
      <c r="I8" s="39" t="s">
        <v>28</v>
      </c>
      <c r="J8" s="50"/>
      <c r="K8" s="39" t="s">
        <v>9</v>
      </c>
      <c r="L8" s="39" t="s">
        <v>10</v>
      </c>
      <c r="M8" s="39" t="s">
        <v>8</v>
      </c>
      <c r="N8" s="2"/>
    </row>
    <row r="9" spans="1:14" ht="12.75" customHeight="1">
      <c r="A9" s="40" t="s">
        <v>23</v>
      </c>
      <c r="B9" s="41" t="s">
        <v>24</v>
      </c>
      <c r="C9" s="40" t="s">
        <v>13</v>
      </c>
      <c r="D9" s="42" t="s">
        <v>25</v>
      </c>
      <c r="E9" s="43">
        <v>5000</v>
      </c>
      <c r="F9" s="43">
        <v>5000</v>
      </c>
      <c r="G9" s="43" t="s">
        <v>11</v>
      </c>
      <c r="H9" s="43">
        <f>SUM(H10:H23)</f>
        <v>5169.3</v>
      </c>
      <c r="I9" s="44">
        <f>SUM(I10:I22)</f>
        <v>4000</v>
      </c>
      <c r="J9" s="44">
        <f>F9-I9</f>
        <v>1000</v>
      </c>
      <c r="K9" s="43">
        <f>SUM(K10:K23)</f>
        <v>1169.2999999999997</v>
      </c>
      <c r="L9" s="43">
        <f>SUM(L10:L23)</f>
        <v>0</v>
      </c>
      <c r="M9" s="43">
        <f>SUM(M10:M23)</f>
        <v>1169.2999999999997</v>
      </c>
      <c r="N9" s="2"/>
    </row>
    <row r="10" spans="1:14" ht="12.75" customHeight="1">
      <c r="A10" s="5"/>
      <c r="B10" s="6"/>
      <c r="C10" s="5" t="s">
        <v>15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9" t="s">
        <v>11</v>
      </c>
      <c r="J10" s="29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16</v>
      </c>
      <c r="D11" s="8" t="s">
        <v>27</v>
      </c>
      <c r="E11" s="7" t="s">
        <v>11</v>
      </c>
      <c r="F11" s="7" t="s">
        <v>11</v>
      </c>
      <c r="G11" s="7"/>
      <c r="H11" s="7">
        <v>99.75</v>
      </c>
      <c r="I11" s="29" t="s">
        <v>11</v>
      </c>
      <c r="J11" s="29" t="s">
        <v>11</v>
      </c>
      <c r="K11" s="7">
        <v>99.75</v>
      </c>
      <c r="L11" s="7" t="s">
        <v>11</v>
      </c>
      <c r="M11" s="7">
        <v>99.75</v>
      </c>
      <c r="N11" s="2"/>
    </row>
    <row r="12" spans="1:14" ht="12.75" customHeight="1">
      <c r="A12" s="5"/>
      <c r="B12" s="6"/>
      <c r="C12" s="5" t="s">
        <v>18</v>
      </c>
      <c r="D12" s="8" t="s">
        <v>29</v>
      </c>
      <c r="E12" s="7" t="s">
        <v>11</v>
      </c>
      <c r="F12" s="7" t="s">
        <v>11</v>
      </c>
      <c r="G12" s="7"/>
      <c r="H12" s="7">
        <v>124.65</v>
      </c>
      <c r="I12" s="29" t="s">
        <v>11</v>
      </c>
      <c r="J12" s="29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30</v>
      </c>
      <c r="D13" s="8" t="s">
        <v>34</v>
      </c>
      <c r="E13" s="7" t="s">
        <v>11</v>
      </c>
      <c r="F13" s="7" t="s">
        <v>11</v>
      </c>
      <c r="G13" s="7"/>
      <c r="H13" s="7">
        <v>124.65</v>
      </c>
      <c r="I13" s="29" t="s">
        <v>11</v>
      </c>
      <c r="J13" s="29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36</v>
      </c>
      <c r="D14" s="8" t="s">
        <v>37</v>
      </c>
      <c r="E14" s="7" t="s">
        <v>11</v>
      </c>
      <c r="F14" s="7" t="s">
        <v>11</v>
      </c>
      <c r="G14" s="7"/>
      <c r="H14" s="7">
        <v>124.65</v>
      </c>
      <c r="I14" s="29" t="s">
        <v>11</v>
      </c>
      <c r="J14" s="29" t="s">
        <v>11</v>
      </c>
      <c r="K14" s="7">
        <v>124.65</v>
      </c>
      <c r="L14" s="7"/>
      <c r="M14" s="7">
        <v>124.65</v>
      </c>
      <c r="N14" s="2"/>
    </row>
    <row r="15" spans="1:14" ht="12.75" customHeight="1">
      <c r="A15" s="5"/>
      <c r="B15" s="6"/>
      <c r="C15" s="5" t="s">
        <v>40</v>
      </c>
      <c r="D15" s="8" t="s">
        <v>41</v>
      </c>
      <c r="E15" s="7" t="s">
        <v>11</v>
      </c>
      <c r="F15" s="7" t="s">
        <v>11</v>
      </c>
      <c r="G15" s="7"/>
      <c r="H15" s="7">
        <v>124.65</v>
      </c>
      <c r="I15" s="29" t="s">
        <v>11</v>
      </c>
      <c r="J15" s="29" t="s">
        <v>11</v>
      </c>
      <c r="K15" s="7">
        <v>124.65</v>
      </c>
      <c r="L15" s="7"/>
      <c r="M15" s="7">
        <v>124.65</v>
      </c>
      <c r="N15" s="2"/>
    </row>
    <row r="16" spans="1:14" ht="12.75" customHeight="1">
      <c r="A16" s="5"/>
      <c r="B16" s="6"/>
      <c r="C16" s="5" t="s">
        <v>43</v>
      </c>
      <c r="D16" s="8" t="s">
        <v>44</v>
      </c>
      <c r="E16" s="7" t="s">
        <v>11</v>
      </c>
      <c r="F16" s="7" t="s">
        <v>11</v>
      </c>
      <c r="G16" s="7"/>
      <c r="H16" s="15">
        <v>1374.65</v>
      </c>
      <c r="I16" s="29">
        <v>1250</v>
      </c>
      <c r="J16" s="29"/>
      <c r="K16" s="7">
        <v>124.65</v>
      </c>
      <c r="L16" s="7"/>
      <c r="M16" s="7">
        <v>124.65</v>
      </c>
      <c r="N16" s="2"/>
    </row>
    <row r="17" spans="1:14" ht="12.75" customHeight="1">
      <c r="A17" s="5"/>
      <c r="B17" s="6"/>
      <c r="C17" s="5" t="s">
        <v>49</v>
      </c>
      <c r="D17" s="8" t="s">
        <v>50</v>
      </c>
      <c r="E17" s="7" t="s">
        <v>11</v>
      </c>
      <c r="F17" s="7" t="s">
        <v>11</v>
      </c>
      <c r="G17" s="7"/>
      <c r="H17" s="15">
        <v>84.15</v>
      </c>
      <c r="I17" s="29"/>
      <c r="J17" s="29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53</v>
      </c>
      <c r="D18" s="8" t="s">
        <v>54</v>
      </c>
      <c r="E18" s="7" t="s">
        <v>11</v>
      </c>
      <c r="F18" s="7" t="s">
        <v>11</v>
      </c>
      <c r="G18" s="7"/>
      <c r="H18" s="15">
        <f>84.15+I18</f>
        <v>1334.15</v>
      </c>
      <c r="I18" s="29">
        <v>1250</v>
      </c>
      <c r="J18" s="29"/>
      <c r="K18" s="7">
        <v>84.15</v>
      </c>
      <c r="L18" s="7"/>
      <c r="M18" s="7">
        <v>84.15</v>
      </c>
      <c r="N18" s="2"/>
    </row>
    <row r="19" spans="1:14" ht="12.75" customHeight="1">
      <c r="A19" s="5"/>
      <c r="B19" s="6"/>
      <c r="C19" s="5" t="s">
        <v>57</v>
      </c>
      <c r="D19" s="8" t="s">
        <v>58</v>
      </c>
      <c r="E19" s="7" t="s">
        <v>11</v>
      </c>
      <c r="F19" s="7" t="s">
        <v>11</v>
      </c>
      <c r="G19" s="7"/>
      <c r="H19" s="15">
        <v>49.85</v>
      </c>
      <c r="I19" s="29"/>
      <c r="J19" s="29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61</v>
      </c>
      <c r="D20" s="8" t="s">
        <v>62</v>
      </c>
      <c r="E20" s="7" t="s">
        <v>11</v>
      </c>
      <c r="F20" s="7" t="s">
        <v>11</v>
      </c>
      <c r="G20" s="7"/>
      <c r="H20" s="15">
        <f>49.85+I20</f>
        <v>799.85</v>
      </c>
      <c r="I20" s="29">
        <v>750</v>
      </c>
      <c r="J20" s="29"/>
      <c r="K20" s="15">
        <v>49.85</v>
      </c>
      <c r="L20" s="7"/>
      <c r="M20" s="15">
        <v>49.85</v>
      </c>
      <c r="N20" s="2"/>
    </row>
    <row r="21" spans="1:14" ht="12.75" customHeight="1">
      <c r="A21" s="5"/>
      <c r="B21" s="6"/>
      <c r="C21" s="5" t="s">
        <v>68</v>
      </c>
      <c r="D21" s="8" t="s">
        <v>69</v>
      </c>
      <c r="E21" s="7" t="s">
        <v>11</v>
      </c>
      <c r="F21" s="7" t="s">
        <v>11</v>
      </c>
      <c r="G21" s="7"/>
      <c r="H21" s="15">
        <v>30.55</v>
      </c>
      <c r="I21" s="29"/>
      <c r="J21" s="29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73</v>
      </c>
      <c r="D22" s="8" t="s">
        <v>74</v>
      </c>
      <c r="E22" s="7" t="s">
        <v>11</v>
      </c>
      <c r="F22" s="7" t="s">
        <v>11</v>
      </c>
      <c r="G22" s="7"/>
      <c r="H22" s="15">
        <v>780.55</v>
      </c>
      <c r="I22" s="29">
        <v>750</v>
      </c>
      <c r="J22" s="29"/>
      <c r="K22" s="15">
        <v>30.55</v>
      </c>
      <c r="L22" s="7"/>
      <c r="M22" s="15">
        <v>30.55</v>
      </c>
      <c r="N22" s="2"/>
    </row>
    <row r="23" spans="1:14" ht="12.75" customHeight="1">
      <c r="A23" s="5"/>
      <c r="B23" s="6"/>
      <c r="C23" s="5" t="s">
        <v>77</v>
      </c>
      <c r="D23" s="8" t="s">
        <v>78</v>
      </c>
      <c r="E23" s="7" t="s">
        <v>11</v>
      </c>
      <c r="F23" s="7" t="s">
        <v>11</v>
      </c>
      <c r="G23" s="7"/>
      <c r="H23" s="15">
        <f>I23+K23</f>
        <v>17.45</v>
      </c>
      <c r="I23" s="29"/>
      <c r="J23" s="29"/>
      <c r="K23" s="15">
        <v>17.45</v>
      </c>
      <c r="L23" s="7"/>
      <c r="M23" s="15">
        <v>17.45</v>
      </c>
      <c r="N23" s="2"/>
    </row>
    <row r="24" spans="1:14" ht="12.75" customHeight="1">
      <c r="A24" s="18" t="s">
        <v>32</v>
      </c>
      <c r="B24" s="19" t="s">
        <v>33</v>
      </c>
      <c r="C24" s="18" t="s">
        <v>13</v>
      </c>
      <c r="D24" s="20" t="s">
        <v>31</v>
      </c>
      <c r="E24" s="21">
        <v>3500</v>
      </c>
      <c r="F24" s="21">
        <v>3500</v>
      </c>
      <c r="G24" s="21" t="s">
        <v>11</v>
      </c>
      <c r="H24" s="21">
        <f>SUM(H25:H34)</f>
        <v>724.15</v>
      </c>
      <c r="I24" s="28">
        <f>SUM(I25:I33)</f>
        <v>0</v>
      </c>
      <c r="J24" s="28">
        <v>3500</v>
      </c>
      <c r="K24" s="21">
        <f>SUM(K25:K34)</f>
        <v>724.15</v>
      </c>
      <c r="L24" s="21">
        <f>SUM(L25:L33)</f>
        <v>0</v>
      </c>
      <c r="M24" s="21">
        <f>SUM(M25:M34)</f>
        <v>724.15</v>
      </c>
      <c r="N24" s="2"/>
    </row>
    <row r="25" spans="1:14" ht="12.75" customHeight="1">
      <c r="A25" s="5"/>
      <c r="B25" s="6"/>
      <c r="C25" s="5" t="s">
        <v>15</v>
      </c>
      <c r="D25" s="8" t="s">
        <v>35</v>
      </c>
      <c r="E25" s="7" t="s">
        <v>11</v>
      </c>
      <c r="F25" s="7" t="s">
        <v>11</v>
      </c>
      <c r="G25" s="7"/>
      <c r="H25" s="7">
        <v>72.415</v>
      </c>
      <c r="I25" s="7"/>
      <c r="J25" s="29"/>
      <c r="K25" s="7">
        <v>72.415</v>
      </c>
      <c r="L25" s="7"/>
      <c r="M25" s="7">
        <v>72.415</v>
      </c>
      <c r="N25" s="2"/>
    </row>
    <row r="26" spans="1:14" ht="12.75" customHeight="1">
      <c r="A26" s="5"/>
      <c r="B26" s="6"/>
      <c r="C26" s="5" t="s">
        <v>16</v>
      </c>
      <c r="D26" s="8" t="s">
        <v>39</v>
      </c>
      <c r="E26" s="7" t="s">
        <v>11</v>
      </c>
      <c r="F26" s="7" t="s">
        <v>11</v>
      </c>
      <c r="G26" s="7"/>
      <c r="H26" s="7">
        <v>72.415</v>
      </c>
      <c r="I26" s="7"/>
      <c r="J26" s="29"/>
      <c r="K26" s="7">
        <v>72.415</v>
      </c>
      <c r="L26" s="7"/>
      <c r="M26" s="7">
        <v>72.415</v>
      </c>
      <c r="N26" s="2"/>
    </row>
    <row r="27" spans="1:14" ht="12.75" customHeight="1">
      <c r="A27" s="5"/>
      <c r="B27" s="6"/>
      <c r="C27" s="5" t="s">
        <v>18</v>
      </c>
      <c r="D27" s="8" t="s">
        <v>42</v>
      </c>
      <c r="E27" s="7" t="s">
        <v>11</v>
      </c>
      <c r="F27" s="7" t="s">
        <v>11</v>
      </c>
      <c r="G27" s="7"/>
      <c r="H27" s="7">
        <v>72.415</v>
      </c>
      <c r="I27" s="7"/>
      <c r="J27" s="29"/>
      <c r="K27" s="7">
        <v>72.415</v>
      </c>
      <c r="L27" s="7"/>
      <c r="M27" s="7">
        <v>72.415</v>
      </c>
      <c r="N27" s="2"/>
    </row>
    <row r="28" spans="1:14" ht="12.75" customHeight="1">
      <c r="A28" s="5"/>
      <c r="B28" s="6"/>
      <c r="C28" s="5" t="s">
        <v>30</v>
      </c>
      <c r="D28" s="8" t="s">
        <v>48</v>
      </c>
      <c r="E28" s="7" t="s">
        <v>11</v>
      </c>
      <c r="F28" s="7" t="s">
        <v>11</v>
      </c>
      <c r="G28" s="7"/>
      <c r="H28" s="7">
        <v>72.415</v>
      </c>
      <c r="I28" s="7"/>
      <c r="J28" s="29"/>
      <c r="K28" s="7">
        <v>72.415</v>
      </c>
      <c r="L28" s="7"/>
      <c r="M28" s="7">
        <v>72.415</v>
      </c>
      <c r="N28" s="2"/>
    </row>
    <row r="29" spans="1:14" ht="12.75" customHeight="1">
      <c r="A29" s="5"/>
      <c r="B29" s="6"/>
      <c r="C29" s="5" t="s">
        <v>36</v>
      </c>
      <c r="D29" s="8" t="s">
        <v>52</v>
      </c>
      <c r="E29" s="7" t="s">
        <v>11</v>
      </c>
      <c r="F29" s="7" t="s">
        <v>11</v>
      </c>
      <c r="G29" s="7"/>
      <c r="H29" s="7">
        <v>72.415</v>
      </c>
      <c r="I29" s="7"/>
      <c r="J29" s="29"/>
      <c r="K29" s="7">
        <v>72.415</v>
      </c>
      <c r="L29" s="7"/>
      <c r="M29" s="7">
        <v>72.415</v>
      </c>
      <c r="N29" s="2"/>
    </row>
    <row r="30" spans="1:14" ht="12.75" customHeight="1">
      <c r="A30" s="5"/>
      <c r="B30" s="6"/>
      <c r="C30" s="5" t="s">
        <v>40</v>
      </c>
      <c r="D30" s="8" t="s">
        <v>56</v>
      </c>
      <c r="E30" s="7" t="s">
        <v>11</v>
      </c>
      <c r="F30" s="7" t="s">
        <v>11</v>
      </c>
      <c r="G30" s="7"/>
      <c r="H30" s="7">
        <v>72.415</v>
      </c>
      <c r="I30" s="7"/>
      <c r="J30" s="29"/>
      <c r="K30" s="7">
        <v>72.415</v>
      </c>
      <c r="L30" s="7"/>
      <c r="M30" s="7">
        <v>72.415</v>
      </c>
      <c r="N30" s="2"/>
    </row>
    <row r="31" spans="1:14" ht="12.75" customHeight="1">
      <c r="A31" s="5"/>
      <c r="B31" s="6"/>
      <c r="C31" s="5" t="s">
        <v>43</v>
      </c>
      <c r="D31" s="8" t="s">
        <v>60</v>
      </c>
      <c r="E31" s="7" t="s">
        <v>11</v>
      </c>
      <c r="F31" s="7" t="s">
        <v>11</v>
      </c>
      <c r="G31" s="7"/>
      <c r="H31" s="7">
        <v>72.415</v>
      </c>
      <c r="I31" s="7"/>
      <c r="J31" s="29"/>
      <c r="K31" s="7">
        <v>72.415</v>
      </c>
      <c r="L31" s="7"/>
      <c r="M31" s="7">
        <v>72.415</v>
      </c>
      <c r="N31" s="2"/>
    </row>
    <row r="32" spans="1:14" ht="12.75" customHeight="1">
      <c r="A32" s="5"/>
      <c r="B32" s="6"/>
      <c r="C32" s="5" t="s">
        <v>49</v>
      </c>
      <c r="D32" s="8" t="s">
        <v>67</v>
      </c>
      <c r="E32" s="7" t="s">
        <v>11</v>
      </c>
      <c r="F32" s="7" t="s">
        <v>11</v>
      </c>
      <c r="G32" s="7"/>
      <c r="H32" s="7">
        <v>72.415</v>
      </c>
      <c r="I32" s="7"/>
      <c r="J32" s="29"/>
      <c r="K32" s="7">
        <v>72.415</v>
      </c>
      <c r="L32" s="7"/>
      <c r="M32" s="7">
        <v>72.415</v>
      </c>
      <c r="N32" s="2"/>
    </row>
    <row r="33" spans="1:14" ht="12.75" customHeight="1">
      <c r="A33" s="5"/>
      <c r="B33" s="6"/>
      <c r="C33" s="5" t="s">
        <v>53</v>
      </c>
      <c r="D33" s="8" t="s">
        <v>72</v>
      </c>
      <c r="E33" s="7" t="s">
        <v>11</v>
      </c>
      <c r="F33" s="7" t="s">
        <v>11</v>
      </c>
      <c r="G33" s="7"/>
      <c r="H33" s="7">
        <v>72.415</v>
      </c>
      <c r="I33" s="7"/>
      <c r="J33" s="29"/>
      <c r="K33" s="7">
        <v>72.415</v>
      </c>
      <c r="L33" s="7"/>
      <c r="M33" s="7">
        <v>72.415</v>
      </c>
      <c r="N33" s="2"/>
    </row>
    <row r="34" spans="1:14" ht="12.75" customHeight="1">
      <c r="A34" s="5"/>
      <c r="B34" s="6"/>
      <c r="C34" s="5" t="s">
        <v>57</v>
      </c>
      <c r="D34" s="8" t="s">
        <v>76</v>
      </c>
      <c r="E34" s="7" t="s">
        <v>11</v>
      </c>
      <c r="F34" s="7" t="s">
        <v>11</v>
      </c>
      <c r="G34" s="7"/>
      <c r="H34" s="7">
        <v>72.415</v>
      </c>
      <c r="I34" s="7"/>
      <c r="J34" s="29"/>
      <c r="K34" s="7">
        <v>72.415</v>
      </c>
      <c r="L34" s="7"/>
      <c r="M34" s="7">
        <v>72.415</v>
      </c>
      <c r="N34" s="2"/>
    </row>
    <row r="35" spans="1:14" ht="12.75" customHeight="1">
      <c r="A35" s="18" t="s">
        <v>47</v>
      </c>
      <c r="B35" s="19" t="s">
        <v>46</v>
      </c>
      <c r="C35" s="18" t="s">
        <v>13</v>
      </c>
      <c r="D35" s="20" t="s">
        <v>45</v>
      </c>
      <c r="E35" s="21">
        <v>5000</v>
      </c>
      <c r="F35" s="21">
        <v>5000</v>
      </c>
      <c r="G35" s="21"/>
      <c r="H35" s="21">
        <f>SUM(H36:H41)</f>
        <v>796.5</v>
      </c>
      <c r="I35" s="28">
        <f>SUM(I36:I38)</f>
        <v>0</v>
      </c>
      <c r="J35" s="28">
        <f>F35-I35</f>
        <v>5000</v>
      </c>
      <c r="K35" s="21">
        <f>SUM(K36:K41)</f>
        <v>796.5</v>
      </c>
      <c r="L35" s="21">
        <f>SUM(L36:L38)</f>
        <v>0</v>
      </c>
      <c r="M35" s="21">
        <f>SUM(M36:M41)</f>
        <v>796.5</v>
      </c>
      <c r="N35" s="2"/>
    </row>
    <row r="36" spans="1:14" ht="12.75" customHeight="1">
      <c r="A36" s="16"/>
      <c r="B36" s="17"/>
      <c r="C36" s="5" t="s">
        <v>15</v>
      </c>
      <c r="D36" s="8" t="s">
        <v>51</v>
      </c>
      <c r="E36" s="7" t="s">
        <v>11</v>
      </c>
      <c r="F36" s="7" t="s">
        <v>11</v>
      </c>
      <c r="G36" s="7"/>
      <c r="H36" s="7">
        <v>132.75</v>
      </c>
      <c r="I36" s="7"/>
      <c r="J36" s="29"/>
      <c r="K36" s="7">
        <v>132.75</v>
      </c>
      <c r="L36" s="7"/>
      <c r="M36" s="7">
        <v>132.75</v>
      </c>
      <c r="N36" s="2"/>
    </row>
    <row r="37" spans="1:14" ht="12.75" customHeight="1">
      <c r="A37" s="16"/>
      <c r="B37" s="17"/>
      <c r="C37" s="5" t="s">
        <v>16</v>
      </c>
      <c r="D37" s="8" t="s">
        <v>55</v>
      </c>
      <c r="E37" s="7"/>
      <c r="F37" s="7"/>
      <c r="G37" s="7"/>
      <c r="H37" s="7">
        <v>132.75</v>
      </c>
      <c r="I37" s="7"/>
      <c r="J37" s="29"/>
      <c r="K37" s="7">
        <v>132.75</v>
      </c>
      <c r="L37" s="7"/>
      <c r="M37" s="7">
        <v>132.75</v>
      </c>
      <c r="N37" s="2"/>
    </row>
    <row r="38" spans="1:14" ht="12.75" customHeight="1">
      <c r="A38" s="16"/>
      <c r="B38" s="17"/>
      <c r="C38" s="5" t="s">
        <v>18</v>
      </c>
      <c r="D38" s="8" t="s">
        <v>59</v>
      </c>
      <c r="E38" s="7"/>
      <c r="F38" s="7"/>
      <c r="G38" s="7"/>
      <c r="H38" s="7">
        <v>132.75</v>
      </c>
      <c r="I38" s="7"/>
      <c r="J38" s="29"/>
      <c r="K38" s="7">
        <v>132.75</v>
      </c>
      <c r="L38" s="7"/>
      <c r="M38" s="7">
        <v>132.75</v>
      </c>
      <c r="N38" s="2"/>
    </row>
    <row r="39" spans="1:14" ht="12.75" customHeight="1">
      <c r="A39" s="16"/>
      <c r="B39" s="17"/>
      <c r="C39" s="5" t="s">
        <v>30</v>
      </c>
      <c r="D39" s="8" t="s">
        <v>63</v>
      </c>
      <c r="E39" s="7"/>
      <c r="F39" s="7"/>
      <c r="G39" s="7"/>
      <c r="H39" s="7">
        <v>132.75</v>
      </c>
      <c r="I39" s="7"/>
      <c r="J39" s="29"/>
      <c r="K39" s="7">
        <v>132.75</v>
      </c>
      <c r="L39" s="7"/>
      <c r="M39" s="7">
        <v>132.75</v>
      </c>
      <c r="N39" s="2"/>
    </row>
    <row r="40" spans="1:14" ht="12.75" customHeight="1">
      <c r="A40" s="16"/>
      <c r="B40" s="17"/>
      <c r="C40" s="5" t="s">
        <v>36</v>
      </c>
      <c r="D40" s="8" t="s">
        <v>70</v>
      </c>
      <c r="E40" s="7"/>
      <c r="F40" s="7"/>
      <c r="G40" s="7"/>
      <c r="H40" s="7">
        <v>132.75</v>
      </c>
      <c r="I40" s="7"/>
      <c r="J40" s="29"/>
      <c r="K40" s="7">
        <v>132.75</v>
      </c>
      <c r="L40" s="7"/>
      <c r="M40" s="7">
        <v>132.75</v>
      </c>
      <c r="N40" s="2"/>
    </row>
    <row r="41" spans="1:14" ht="12.75" customHeight="1">
      <c r="A41" s="16"/>
      <c r="B41" s="17"/>
      <c r="C41" s="5" t="s">
        <v>40</v>
      </c>
      <c r="D41" s="8" t="s">
        <v>75</v>
      </c>
      <c r="E41" s="7"/>
      <c r="F41" s="7"/>
      <c r="G41" s="7"/>
      <c r="H41" s="7">
        <v>132.75</v>
      </c>
      <c r="I41" s="7"/>
      <c r="J41" s="29"/>
      <c r="K41" s="7">
        <v>132.75</v>
      </c>
      <c r="L41" s="7"/>
      <c r="M41" s="7">
        <v>132.75</v>
      </c>
      <c r="N41" s="2"/>
    </row>
    <row r="42" spans="1:14" ht="12.75" customHeight="1">
      <c r="A42" s="18" t="s">
        <v>64</v>
      </c>
      <c r="B42" s="19" t="s">
        <v>65</v>
      </c>
      <c r="C42" s="18" t="s">
        <v>13</v>
      </c>
      <c r="D42" s="20" t="s">
        <v>66</v>
      </c>
      <c r="E42" s="21">
        <v>5250</v>
      </c>
      <c r="F42" s="21">
        <v>5250</v>
      </c>
      <c r="G42" s="21"/>
      <c r="H42" s="21">
        <f>SUM(H43:H44)</f>
        <v>331.17</v>
      </c>
      <c r="I42" s="21"/>
      <c r="J42" s="28">
        <f>E42</f>
        <v>5250</v>
      </c>
      <c r="K42" s="21">
        <f>SUM(K43:K44)</f>
        <v>331.17</v>
      </c>
      <c r="L42" s="21"/>
      <c r="M42" s="21">
        <f>SUM(M43:M44)</f>
        <v>331.17</v>
      </c>
      <c r="N42" s="2"/>
    </row>
    <row r="43" spans="1:14" ht="12.75" customHeight="1">
      <c r="A43" s="25"/>
      <c r="B43" s="26"/>
      <c r="C43" s="5" t="s">
        <v>15</v>
      </c>
      <c r="D43" s="8" t="s">
        <v>71</v>
      </c>
      <c r="E43" s="7" t="s">
        <v>11</v>
      </c>
      <c r="F43" s="7" t="s">
        <v>11</v>
      </c>
      <c r="G43" s="7"/>
      <c r="H43" s="7">
        <v>165.585</v>
      </c>
      <c r="I43" s="7"/>
      <c r="J43" s="29"/>
      <c r="K43" s="7">
        <v>165.585</v>
      </c>
      <c r="L43" s="7"/>
      <c r="M43" s="7">
        <v>165.585</v>
      </c>
      <c r="N43" s="2"/>
    </row>
    <row r="44" spans="1:14" ht="12.75" customHeight="1">
      <c r="A44" s="25"/>
      <c r="B44" s="26"/>
      <c r="C44" s="5" t="s">
        <v>16</v>
      </c>
      <c r="D44" s="8" t="s">
        <v>75</v>
      </c>
      <c r="E44" s="7" t="s">
        <v>11</v>
      </c>
      <c r="F44" s="7" t="s">
        <v>11</v>
      </c>
      <c r="G44" s="7"/>
      <c r="H44" s="7">
        <v>165.585</v>
      </c>
      <c r="I44" s="7"/>
      <c r="J44" s="29"/>
      <c r="K44" s="7">
        <v>165.585</v>
      </c>
      <c r="L44" s="7"/>
      <c r="M44" s="7">
        <v>165.585</v>
      </c>
      <c r="N44" s="2"/>
    </row>
    <row r="45" spans="1:14" ht="11.25" customHeight="1">
      <c r="A45" s="22" t="s">
        <v>12</v>
      </c>
      <c r="B45" s="23"/>
      <c r="C45" s="22"/>
      <c r="D45" s="22"/>
      <c r="E45" s="24">
        <f>E9+E24+E35+E42</f>
        <v>18750</v>
      </c>
      <c r="F45" s="24">
        <f>F9+F24+F35+F42</f>
        <v>18750</v>
      </c>
      <c r="G45" s="24">
        <f>SUM(G9:G35)</f>
        <v>0</v>
      </c>
      <c r="H45" s="24">
        <f aca="true" t="shared" si="0" ref="H45:M45">H9+H24+H35+H42</f>
        <v>7021.12</v>
      </c>
      <c r="I45" s="30">
        <f t="shared" si="0"/>
        <v>4000</v>
      </c>
      <c r="J45" s="30">
        <f t="shared" si="0"/>
        <v>14750</v>
      </c>
      <c r="K45" s="24">
        <f t="shared" si="0"/>
        <v>3021.12</v>
      </c>
      <c r="L45" s="24">
        <f t="shared" si="0"/>
        <v>0</v>
      </c>
      <c r="M45" s="24">
        <f t="shared" si="0"/>
        <v>3021.12</v>
      </c>
      <c r="N45" s="2"/>
    </row>
    <row r="47" spans="8:13" ht="12.75">
      <c r="H47" s="27"/>
      <c r="K47" s="14"/>
      <c r="M47" s="27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2016-02-15T12:50:45Z</cp:lastPrinted>
  <dcterms:created xsi:type="dcterms:W3CDTF">1999-05-06T12:41:18Z</dcterms:created>
  <dcterms:modified xsi:type="dcterms:W3CDTF">2016-02-24T09:06:05Z</dcterms:modified>
  <cp:category/>
  <cp:version/>
  <cp:contentType/>
  <cp:contentStatus/>
</cp:coreProperties>
</file>