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525" windowHeight="12345" activeTab="0"/>
  </bookViews>
  <sheets>
    <sheet name="приложение к постановлению " sheetId="1" r:id="rId1"/>
  </sheets>
  <definedNames>
    <definedName name="_xlnm.Print_Titles" localSheetId="0">'приложение к постановлению '!$5:$7</definedName>
    <definedName name="_xlnm.Print_Area" localSheetId="0">'приложение к постановлению '!$A$1:$I$51</definedName>
  </definedNames>
  <calcPr fullCalcOnLoad="1"/>
</workbook>
</file>

<file path=xl/sharedStrings.xml><?xml version="1.0" encoding="utf-8"?>
<sst xmlns="http://schemas.openxmlformats.org/spreadsheetml/2006/main" count="119" uniqueCount="105">
  <si>
    <t xml:space="preserve">Отчет об исполнении областного бюджета за 2015 год по доходам  </t>
  </si>
  <si>
    <t xml:space="preserve">             (тыс. рублей)</t>
  </si>
  <si>
    <t>Код бюджетной классификации</t>
  </si>
  <si>
    <t>Наименование показателей</t>
  </si>
  <si>
    <t>Утверждено на 2015 год</t>
  </si>
  <si>
    <t>Исполнено за 2015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</si>
  <si>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</si>
  <si>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</si>
  <si>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</si>
  <si>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</si>
  <si>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</si>
  <si>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</si>
  <si>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</si>
  <si>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</si>
  <si>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</si>
  <si>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</si>
  <si>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</si>
  <si>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</si>
  <si>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</si>
  <si>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</si>
  <si>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</si>
  <si>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</si>
  <si>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1 05 03000 01 0000 110</t>
  </si>
  <si>
    <t>Единый сельскохозяйственный налог</t>
  </si>
  <si>
    <t>-</t>
  </si>
  <si>
    <t>1 06 00000 00 0000 000</t>
  </si>
  <si>
    <t xml:space="preserve">Налоги на имущество 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</si>
  <si>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</si>
  <si>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</si>
  <si>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</si>
  <si>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</si>
  <si>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</si>
  <si>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</si>
  <si>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</si>
  <si>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</si>
  <si>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</si>
  <si>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</si>
  <si>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</si>
  <si>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</si>
  <si>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</si>
  <si>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</si>
  <si>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</si>
  <si>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</si>
  <si>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</si>
  <si>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</si>
  <si>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</si>
  <si>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долю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</si>
  <si>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</si>
  <si>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</si>
  <si>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</si>
  <si>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</si>
  <si>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числе: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</si>
  <si>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</si>
  <si>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</si>
  <si>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</si>
  <si>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</si>
  <si>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</si>
  <si>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</si>
  <si>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</si>
  <si>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</si>
  <si>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</si>
  <si>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</si>
  <si>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</si>
  <si>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</si>
  <si>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</si>
  <si>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</si>
  <si>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 xml:space="preserve">1 14 00000 00 0000 000 </t>
  </si>
  <si>
    <t>Доходы от продажи материальных и нематериальных активов</t>
  </si>
  <si>
    <t xml:space="preserve">1 14 02000 00 0000 000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</si>
  <si>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</si>
  <si>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</si>
  <si>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</si>
  <si>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</si>
  <si>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</si>
  <si>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</si>
  <si>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</si>
  <si>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</si>
  <si>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</si>
  <si>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</si>
  <si>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</si>
  <si>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первоначальный план</t>
  </si>
  <si>
    <t>уточненный план</t>
  </si>
  <si>
    <t xml:space="preserve">Процент исполнения </t>
  </si>
  <si>
    <t>первоначального плана</t>
  </si>
  <si>
    <t>уточненного плана</t>
  </si>
  <si>
    <t>Отклонения  (+,-)</t>
  </si>
  <si>
    <t>от первоначального плана</t>
  </si>
  <si>
    <t>от уточненного плана</t>
  </si>
  <si>
    <t xml:space="preserve"> -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</si>
  <si>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</si>
  <si>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</si>
  <si>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</si>
  <si>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</si>
  <si>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Доходы бюджета - Всего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</si>
  <si>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</si>
  <si>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</si>
  <si>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</si>
  <si>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</si>
  <si>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2 02 01000 00 0000 151</t>
  </si>
  <si>
    <t>2 02 02000 00 0000 151</t>
  </si>
  <si>
    <t>2 02 03000 00 0000 151</t>
  </si>
  <si>
    <t>2 02 04000 00 0000 151</t>
  </si>
  <si>
    <t>8 50 00000 00 0000 000</t>
  </si>
  <si>
    <t>х</t>
  </si>
  <si>
    <t>свыше 200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</si>
</sst>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4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wrapText="1"/>
      <protection/>
    </xf>
    <xf numFmtId="0" fontId="6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wrapText="1"/>
      <protection/>
    </xf>
    <xf numFmtId="3" fontId="6" fillId="0" borderId="10" xfId="53" applyNumberFormat="1" applyFont="1" applyFill="1" applyBorder="1" applyAlignment="1">
      <alignment horizontal="center" wrapText="1"/>
      <protection/>
    </xf>
    <xf numFmtId="164" fontId="6" fillId="0" borderId="10" xfId="53" applyNumberFormat="1" applyFont="1" applyFill="1" applyBorder="1" applyAlignment="1">
      <alignment horizontal="center" wrapText="1"/>
      <protection/>
    </xf>
    <xf numFmtId="3" fontId="6" fillId="0" borderId="10" xfId="53" applyNumberFormat="1" applyFont="1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wrapText="1"/>
      <protection/>
    </xf>
    <xf numFmtId="3" fontId="5" fillId="0" borderId="10" xfId="53" applyNumberFormat="1" applyFont="1" applyBorder="1" applyAlignment="1">
      <alignment horizontal="center"/>
      <protection/>
    </xf>
    <xf numFmtId="164" fontId="5" fillId="0" borderId="10" xfId="53" applyNumberFormat="1" applyFont="1" applyFill="1" applyBorder="1" applyAlignment="1">
      <alignment horizontal="center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justify" vertical="top" wrapText="1"/>
      <protection/>
    </xf>
    <xf numFmtId="0" fontId="6" fillId="0" borderId="10" xfId="53" applyFont="1" applyBorder="1" applyAlignment="1">
      <alignment vertical="center" wrapText="1"/>
      <protection/>
    </xf>
    <xf numFmtId="0" fontId="8" fillId="0" borderId="0" xfId="53" applyFont="1">
      <alignment/>
      <protection/>
    </xf>
    <xf numFmtId="0" fontId="5" fillId="0" borderId="10" xfId="53" applyFont="1" applyFill="1" applyBorder="1" applyAlignment="1">
      <alignment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wrapText="1"/>
      <protection/>
    </xf>
    <xf numFmtId="3" fontId="9" fillId="0" borderId="10" xfId="53" applyNumberFormat="1" applyFont="1" applyBorder="1" applyAlignment="1">
      <alignment horizontal="center"/>
      <protection/>
    </xf>
    <xf numFmtId="0" fontId="9" fillId="0" borderId="10" xfId="53" applyFont="1" applyBorder="1" applyAlignment="1">
      <alignment wrapText="1"/>
      <protection/>
    </xf>
    <xf numFmtId="0" fontId="10" fillId="0" borderId="0" xfId="53" applyFont="1">
      <alignment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46" fillId="33" borderId="11" xfId="33" applyNumberFormat="1" applyFont="1" applyFill="1" applyBorder="1" applyAlignment="1">
      <alignment horizontal="center" vertical="center" wrapText="1" readingOrder="1"/>
      <protection/>
    </xf>
    <xf numFmtId="0" fontId="47" fillId="33" borderId="11" xfId="33" applyNumberFormat="1" applyFont="1" applyFill="1" applyBorder="1" applyAlignment="1">
      <alignment horizontal="center" vertical="center" wrapText="1" readingOrder="1"/>
      <protection/>
    </xf>
    <xf numFmtId="0" fontId="47" fillId="34" borderId="12" xfId="33" applyNumberFormat="1" applyFont="1" applyFill="1" applyBorder="1" applyAlignment="1">
      <alignment horizontal="left" vertical="center" wrapText="1" readingOrder="1"/>
      <protection/>
    </xf>
    <xf numFmtId="0" fontId="46" fillId="34" borderId="12" xfId="33" applyNumberFormat="1" applyFont="1" applyFill="1" applyBorder="1" applyAlignment="1">
      <alignment horizontal="left" vertical="center" wrapText="1" readingOrder="1"/>
      <protection/>
    </xf>
    <xf numFmtId="3" fontId="3" fillId="0" borderId="0" xfId="53" applyNumberFormat="1" applyFont="1">
      <alignment/>
      <protection/>
    </xf>
    <xf numFmtId="0" fontId="47" fillId="35" borderId="11" xfId="33" applyNumberFormat="1" applyFont="1" applyFill="1" applyBorder="1" applyAlignment="1">
      <alignment horizontal="center" vertical="center" wrapText="1" readingOrder="1"/>
      <protection/>
    </xf>
    <xf numFmtId="0" fontId="48" fillId="36" borderId="12" xfId="33" applyNumberFormat="1" applyFont="1" applyFill="1" applyBorder="1" applyAlignment="1">
      <alignment horizontal="left" vertical="center" wrapText="1" readingOrder="1"/>
      <protection/>
    </xf>
    <xf numFmtId="3" fontId="8" fillId="37" borderId="10" xfId="53" applyNumberFormat="1" applyFont="1" applyFill="1" applyBorder="1" applyAlignment="1">
      <alignment horizontal="center"/>
      <protection/>
    </xf>
    <xf numFmtId="164" fontId="8" fillId="37" borderId="10" xfId="53" applyNumberFormat="1" applyFont="1" applyFill="1" applyBorder="1" applyAlignment="1">
      <alignment horizont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 vertical="center"/>
      <protection/>
    </xf>
    <xf numFmtId="0" fontId="7" fillId="0" borderId="10" xfId="53" applyFont="1" applyBorder="1" applyAlignment="1">
      <alignment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олнение 9 месяцев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4"/>
  <sheetViews>
    <sheetView tabSelected="1" zoomScale="70" zoomScaleNormal="70" workbookViewId="0" topLeftCell="A1">
      <selection activeCell="C58" sqref="C58"/>
    </sheetView>
  </sheetViews>
  <sheetFormatPr defaultColWidth="9.00390625" defaultRowHeight="15.75"/>
  <cols>
    <col min="1" max="1" width="21.875" style="1" customWidth="1"/>
    <col min="2" max="2" width="54.875" style="3" customWidth="1"/>
    <col min="3" max="3" width="17.00390625" style="3" customWidth="1"/>
    <col min="4" max="4" width="13.375" style="3" customWidth="1"/>
    <col min="5" max="5" width="13.75390625" style="3" customWidth="1"/>
    <col min="6" max="6" width="13.125" style="3" customWidth="1"/>
    <col min="7" max="7" width="12.50390625" style="3" customWidth="1"/>
    <col min="8" max="8" width="13.125" style="3" customWidth="1"/>
    <col min="9" max="9" width="16.25390625" style="3" customWidth="1"/>
    <col min="10" max="16384" width="9.00390625" style="3" customWidth="1"/>
  </cols>
  <sheetData>
    <row r="1" spans="2:9" ht="23.25" customHeight="1">
      <c r="B1" s="2"/>
      <c r="C1" s="2"/>
      <c r="E1" s="45"/>
      <c r="F1" s="45"/>
      <c r="G1" s="45"/>
      <c r="H1" s="45"/>
      <c r="I1" s="45"/>
    </row>
    <row r="2" spans="1:9" ht="18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4" ht="18.75" customHeight="1">
      <c r="A3" s="4"/>
      <c r="B3" s="4"/>
      <c r="C3" s="4"/>
      <c r="D3" s="4"/>
    </row>
    <row r="4" spans="1:7" ht="18.75">
      <c r="A4" s="5"/>
      <c r="B4" s="6"/>
      <c r="C4" s="6"/>
      <c r="D4" s="6"/>
      <c r="E4" s="6"/>
      <c r="F4" s="6"/>
      <c r="G4" s="3" t="s">
        <v>1</v>
      </c>
    </row>
    <row r="5" spans="1:9" ht="51.75" customHeight="1">
      <c r="A5" s="42" t="s">
        <v>2</v>
      </c>
      <c r="B5" s="42" t="s">
        <v>3</v>
      </c>
      <c r="C5" s="48" t="s">
        <v>4</v>
      </c>
      <c r="D5" s="44"/>
      <c r="E5" s="42" t="s">
        <v>5</v>
      </c>
      <c r="F5" s="42" t="s">
        <v>82</v>
      </c>
      <c r="G5" s="42"/>
      <c r="H5" s="43" t="s">
        <v>85</v>
      </c>
      <c r="I5" s="44"/>
    </row>
    <row r="6" spans="1:9" ht="56.25" customHeight="1">
      <c r="A6" s="42"/>
      <c r="B6" s="42"/>
      <c r="C6" s="7" t="s">
        <v>80</v>
      </c>
      <c r="D6" s="7" t="s">
        <v>81</v>
      </c>
      <c r="E6" s="47"/>
      <c r="F6" s="7" t="s">
        <v>83</v>
      </c>
      <c r="G6" s="7" t="s">
        <v>84</v>
      </c>
      <c r="H6" s="7" t="s">
        <v>86</v>
      </c>
      <c r="I6" s="7" t="s">
        <v>87</v>
      </c>
    </row>
    <row r="7" spans="1:9" ht="18.75">
      <c r="A7" s="7">
        <v>1</v>
      </c>
      <c r="B7" s="8">
        <v>2</v>
      </c>
      <c r="C7" s="8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24.75" customHeight="1">
      <c r="A8" s="7" t="s">
        <v>6</v>
      </c>
      <c r="B8" s="10" t="s">
        <v>7</v>
      </c>
      <c r="C8" s="11">
        <f>C9+C12+C14+C17+C21+C24+C25+C26+C36+C37+C41+C42+C43+C38</f>
        <v>44014938</v>
      </c>
      <c r="D8" s="11">
        <f>D9+D12+D14+D17+D21+D24+D25+D26+D36+D37+D41+D42+D43+D38</f>
        <v>44029909</v>
      </c>
      <c r="E8" s="11">
        <f>E9+E12+E14+E17+E21+E24+E25+E26+E36+E37+E41+E42+E43+E38</f>
        <v>43794648</v>
      </c>
      <c r="F8" s="12">
        <f>E8/C8*100</f>
        <v>99.49951082516576</v>
      </c>
      <c r="G8" s="12">
        <f>E8/D8*100</f>
        <v>99.46567911371336</v>
      </c>
      <c r="H8" s="13">
        <f>E8-C8</f>
        <v>-220290</v>
      </c>
      <c r="I8" s="13">
        <f>E8-D8</f>
        <v>-235261</v>
      </c>
    </row>
    <row r="9" spans="1:9" ht="21" customHeight="1">
      <c r="A9" s="7" t="s">
        <v>8</v>
      </c>
      <c r="B9" s="10" t="s">
        <v>9</v>
      </c>
      <c r="C9" s="11">
        <f>C10+C11</f>
        <v>27165057</v>
      </c>
      <c r="D9" s="11">
        <f>D10+D11</f>
        <v>27165057</v>
      </c>
      <c r="E9" s="11">
        <f>E10+E11</f>
        <v>27036725</v>
      </c>
      <c r="F9" s="12">
        <f>E9/C9*100</f>
        <v>99.5275842785826</v>
      </c>
      <c r="G9" s="12">
        <f aca="true" t="shared" si="0" ref="G9:G24">E9/D9*100</f>
        <v>99.5275842785826</v>
      </c>
      <c r="H9" s="13">
        <f aca="true" t="shared" si="1" ref="H9:H50">E9-C9</f>
        <v>-128332</v>
      </c>
      <c r="I9" s="13">
        <f aca="true" t="shared" si="2" ref="I9:I29">E9-D9</f>
        <v>-128332</v>
      </c>
    </row>
    <row r="10" spans="1:9" ht="22.5" customHeight="1">
      <c r="A10" s="14" t="s">
        <v>10</v>
      </c>
      <c r="B10" s="15" t="s">
        <v>11</v>
      </c>
      <c r="C10" s="16">
        <v>13688700</v>
      </c>
      <c r="D10" s="16">
        <v>13688700</v>
      </c>
      <c r="E10" s="16">
        <v>11507078</v>
      </c>
      <c r="F10" s="17">
        <f>E10/C10*100</f>
        <v>84.0626063833673</v>
      </c>
      <c r="G10" s="17">
        <f t="shared" si="0"/>
        <v>84.0626063833673</v>
      </c>
      <c r="H10" s="16">
        <f t="shared" si="1"/>
        <v>-2181622</v>
      </c>
      <c r="I10" s="16">
        <f t="shared" si="2"/>
        <v>-2181622</v>
      </c>
    </row>
    <row r="11" spans="1:9" ht="24.75" customHeight="1">
      <c r="A11" s="14" t="s">
        <v>12</v>
      </c>
      <c r="B11" s="15" t="s">
        <v>13</v>
      </c>
      <c r="C11" s="16">
        <v>13476357</v>
      </c>
      <c r="D11" s="16">
        <v>13476357</v>
      </c>
      <c r="E11" s="16">
        <v>15529647</v>
      </c>
      <c r="F11" s="17">
        <f aca="true" t="shared" si="3" ref="F11:F49">E11/C11*100</f>
        <v>115.23623928929754</v>
      </c>
      <c r="G11" s="17">
        <f t="shared" si="0"/>
        <v>115.23623928929754</v>
      </c>
      <c r="H11" s="16">
        <f t="shared" si="1"/>
        <v>2053290</v>
      </c>
      <c r="I11" s="16">
        <f t="shared" si="2"/>
        <v>2053290</v>
      </c>
    </row>
    <row r="12" spans="1:9" ht="40.5" customHeight="1">
      <c r="A12" s="7" t="s">
        <v>14</v>
      </c>
      <c r="B12" s="10" t="s">
        <v>15</v>
      </c>
      <c r="C12" s="11">
        <f>C13</f>
        <v>4221484</v>
      </c>
      <c r="D12" s="11">
        <f>D13</f>
        <v>4221484</v>
      </c>
      <c r="E12" s="11">
        <f>E13</f>
        <v>4330926</v>
      </c>
      <c r="F12" s="12">
        <f t="shared" si="3"/>
        <v>102.592500646692</v>
      </c>
      <c r="G12" s="12">
        <f t="shared" si="0"/>
        <v>102.592500646692</v>
      </c>
      <c r="H12" s="13">
        <f t="shared" si="1"/>
        <v>109442</v>
      </c>
      <c r="I12" s="13">
        <f t="shared" si="2"/>
        <v>109442</v>
      </c>
    </row>
    <row r="13" spans="1:9" ht="44.25" customHeight="1">
      <c r="A13" s="14" t="s">
        <v>16</v>
      </c>
      <c r="B13" s="15" t="s">
        <v>17</v>
      </c>
      <c r="C13" s="16">
        <v>4221484</v>
      </c>
      <c r="D13" s="16">
        <v>4221484</v>
      </c>
      <c r="E13" s="16">
        <v>4330926</v>
      </c>
      <c r="F13" s="17">
        <f t="shared" si="3"/>
        <v>102.592500646692</v>
      </c>
      <c r="G13" s="17">
        <f t="shared" si="0"/>
        <v>102.592500646692</v>
      </c>
      <c r="H13" s="16">
        <f t="shared" si="1"/>
        <v>109442</v>
      </c>
      <c r="I13" s="16">
        <f t="shared" si="2"/>
        <v>109442</v>
      </c>
    </row>
    <row r="14" spans="1:9" ht="24" customHeight="1">
      <c r="A14" s="7" t="s">
        <v>18</v>
      </c>
      <c r="B14" s="10" t="s">
        <v>19</v>
      </c>
      <c r="C14" s="11">
        <f>C15+C16</f>
        <v>1614186</v>
      </c>
      <c r="D14" s="11">
        <f>D15+D16</f>
        <v>1614186</v>
      </c>
      <c r="E14" s="11">
        <f>E15+E16</f>
        <v>1664041</v>
      </c>
      <c r="F14" s="12">
        <f t="shared" si="3"/>
        <v>103.08855361154168</v>
      </c>
      <c r="G14" s="12">
        <f t="shared" si="0"/>
        <v>103.08855361154168</v>
      </c>
      <c r="H14" s="13">
        <f t="shared" si="1"/>
        <v>49855</v>
      </c>
      <c r="I14" s="13">
        <f t="shared" si="2"/>
        <v>49855</v>
      </c>
    </row>
    <row r="15" spans="1:9" ht="42" customHeight="1">
      <c r="A15" s="14" t="s">
        <v>20</v>
      </c>
      <c r="B15" s="15" t="s">
        <v>21</v>
      </c>
      <c r="C15" s="16">
        <v>1614186</v>
      </c>
      <c r="D15" s="16">
        <v>1614186</v>
      </c>
      <c r="E15" s="16">
        <v>1663902</v>
      </c>
      <c r="F15" s="17">
        <f t="shared" si="3"/>
        <v>103.07994246016258</v>
      </c>
      <c r="G15" s="17">
        <f t="shared" si="0"/>
        <v>103.07994246016258</v>
      </c>
      <c r="H15" s="16">
        <f t="shared" si="1"/>
        <v>49716</v>
      </c>
      <c r="I15" s="16">
        <f t="shared" si="2"/>
        <v>49716</v>
      </c>
    </row>
    <row r="16" spans="1:9" ht="18.75">
      <c r="A16" s="18" t="s">
        <v>22</v>
      </c>
      <c r="B16" s="19" t="s">
        <v>23</v>
      </c>
      <c r="C16" s="16">
        <v>0</v>
      </c>
      <c r="D16" s="16">
        <v>0</v>
      </c>
      <c r="E16" s="16">
        <v>139</v>
      </c>
      <c r="F16" s="17" t="s">
        <v>88</v>
      </c>
      <c r="G16" s="17" t="s">
        <v>24</v>
      </c>
      <c r="H16" s="16">
        <f t="shared" si="1"/>
        <v>139</v>
      </c>
      <c r="I16" s="16">
        <f t="shared" si="2"/>
        <v>139</v>
      </c>
    </row>
    <row r="17" spans="1:9" ht="21.75" customHeight="1">
      <c r="A17" s="7" t="s">
        <v>25</v>
      </c>
      <c r="B17" s="10" t="s">
        <v>26</v>
      </c>
      <c r="C17" s="11">
        <f>C18+C19+C20</f>
        <v>8700349</v>
      </c>
      <c r="D17" s="11">
        <f>D18+D19+D20</f>
        <v>8700349</v>
      </c>
      <c r="E17" s="11">
        <f>E18+E19+E20</f>
        <v>8511539</v>
      </c>
      <c r="F17" s="12">
        <f t="shared" si="3"/>
        <v>97.82985717009744</v>
      </c>
      <c r="G17" s="12">
        <f t="shared" si="0"/>
        <v>97.82985717009744</v>
      </c>
      <c r="H17" s="13">
        <f t="shared" si="1"/>
        <v>-188810</v>
      </c>
      <c r="I17" s="13">
        <f t="shared" si="2"/>
        <v>-188810</v>
      </c>
    </row>
    <row r="18" spans="1:9" ht="21.75" customHeight="1">
      <c r="A18" s="14" t="s">
        <v>27</v>
      </c>
      <c r="B18" s="15" t="s">
        <v>28</v>
      </c>
      <c r="C18" s="16">
        <v>7100652</v>
      </c>
      <c r="D18" s="16">
        <v>7100652</v>
      </c>
      <c r="E18" s="16">
        <v>6934468</v>
      </c>
      <c r="F18" s="17">
        <f t="shared" si="3"/>
        <v>97.65959520337006</v>
      </c>
      <c r="G18" s="17">
        <f t="shared" si="0"/>
        <v>97.65959520337006</v>
      </c>
      <c r="H18" s="16">
        <f t="shared" si="1"/>
        <v>-166184</v>
      </c>
      <c r="I18" s="16">
        <f t="shared" si="2"/>
        <v>-166184</v>
      </c>
    </row>
    <row r="19" spans="1:9" ht="21.75" customHeight="1">
      <c r="A19" s="14" t="s">
        <v>29</v>
      </c>
      <c r="B19" s="15" t="s">
        <v>30</v>
      </c>
      <c r="C19" s="16">
        <v>1595587</v>
      </c>
      <c r="D19" s="16">
        <v>1595587</v>
      </c>
      <c r="E19" s="16">
        <v>1572892</v>
      </c>
      <c r="F19" s="17">
        <f t="shared" si="3"/>
        <v>98.57763945181304</v>
      </c>
      <c r="G19" s="17">
        <f t="shared" si="0"/>
        <v>98.57763945181304</v>
      </c>
      <c r="H19" s="16">
        <f t="shared" si="1"/>
        <v>-22695</v>
      </c>
      <c r="I19" s="16">
        <f t="shared" si="2"/>
        <v>-22695</v>
      </c>
    </row>
    <row r="20" spans="1:9" ht="21.75" customHeight="1">
      <c r="A20" s="14" t="s">
        <v>31</v>
      </c>
      <c r="B20" s="15" t="s">
        <v>32</v>
      </c>
      <c r="C20" s="16">
        <v>4110</v>
      </c>
      <c r="D20" s="16">
        <v>4110</v>
      </c>
      <c r="E20" s="16">
        <v>4179</v>
      </c>
      <c r="F20" s="17">
        <f t="shared" si="3"/>
        <v>101.67883211678831</v>
      </c>
      <c r="G20" s="17">
        <f t="shared" si="0"/>
        <v>101.67883211678831</v>
      </c>
      <c r="H20" s="16">
        <f t="shared" si="1"/>
        <v>69</v>
      </c>
      <c r="I20" s="16">
        <f t="shared" si="2"/>
        <v>69</v>
      </c>
    </row>
    <row r="21" spans="1:9" ht="39.75" customHeight="1">
      <c r="A21" s="7" t="s">
        <v>33</v>
      </c>
      <c r="B21" s="10" t="s">
        <v>34</v>
      </c>
      <c r="C21" s="11">
        <f>C22+C23</f>
        <v>772660</v>
      </c>
      <c r="D21" s="11">
        <f>D22+D23</f>
        <v>772660</v>
      </c>
      <c r="E21" s="11">
        <f>E22+E23</f>
        <v>693679</v>
      </c>
      <c r="F21" s="12">
        <f t="shared" si="3"/>
        <v>89.7780394999094</v>
      </c>
      <c r="G21" s="12">
        <f t="shared" si="0"/>
        <v>89.7780394999094</v>
      </c>
      <c r="H21" s="13">
        <f t="shared" si="1"/>
        <v>-78981</v>
      </c>
      <c r="I21" s="13">
        <f t="shared" si="2"/>
        <v>-78981</v>
      </c>
    </row>
    <row r="22" spans="1:9" ht="23.25" customHeight="1">
      <c r="A22" s="14" t="s">
        <v>35</v>
      </c>
      <c r="B22" s="15" t="s">
        <v>36</v>
      </c>
      <c r="C22" s="16">
        <v>771890</v>
      </c>
      <c r="D22" s="16">
        <v>771890</v>
      </c>
      <c r="E22" s="16">
        <v>693318</v>
      </c>
      <c r="F22" s="17">
        <f t="shared" si="3"/>
        <v>89.82082939278912</v>
      </c>
      <c r="G22" s="17">
        <f t="shared" si="0"/>
        <v>89.82082939278912</v>
      </c>
      <c r="H22" s="16">
        <f t="shared" si="1"/>
        <v>-78572</v>
      </c>
      <c r="I22" s="16">
        <f t="shared" si="2"/>
        <v>-78572</v>
      </c>
    </row>
    <row r="23" spans="1:9" ht="42.75" customHeight="1">
      <c r="A23" s="14" t="s">
        <v>37</v>
      </c>
      <c r="B23" s="15" t="s">
        <v>38</v>
      </c>
      <c r="C23" s="16">
        <v>770</v>
      </c>
      <c r="D23" s="16">
        <v>770</v>
      </c>
      <c r="E23" s="16">
        <v>361</v>
      </c>
      <c r="F23" s="17">
        <f t="shared" si="3"/>
        <v>46.883116883116884</v>
      </c>
      <c r="G23" s="17">
        <f t="shared" si="0"/>
        <v>46.883116883116884</v>
      </c>
      <c r="H23" s="16">
        <f t="shared" si="1"/>
        <v>-409</v>
      </c>
      <c r="I23" s="16">
        <f t="shared" si="2"/>
        <v>-409</v>
      </c>
    </row>
    <row r="24" spans="1:9" ht="28.5" customHeight="1">
      <c r="A24" s="7" t="s">
        <v>39</v>
      </c>
      <c r="B24" s="20" t="s">
        <v>40</v>
      </c>
      <c r="C24" s="11">
        <v>55175</v>
      </c>
      <c r="D24" s="11">
        <v>55175</v>
      </c>
      <c r="E24" s="11">
        <v>61810</v>
      </c>
      <c r="F24" s="12">
        <f t="shared" si="3"/>
        <v>112.02537381060263</v>
      </c>
      <c r="G24" s="12">
        <f t="shared" si="0"/>
        <v>112.02537381060263</v>
      </c>
      <c r="H24" s="13">
        <f t="shared" si="1"/>
        <v>6635</v>
      </c>
      <c r="I24" s="13">
        <f t="shared" si="2"/>
        <v>6635</v>
      </c>
    </row>
    <row r="25" spans="1:9" s="21" customFormat="1" ht="42" customHeight="1">
      <c r="A25" s="7" t="s">
        <v>41</v>
      </c>
      <c r="B25" s="10" t="s">
        <v>42</v>
      </c>
      <c r="C25" s="11">
        <v>0</v>
      </c>
      <c r="D25" s="13">
        <v>0</v>
      </c>
      <c r="E25" s="13">
        <v>179</v>
      </c>
      <c r="F25" s="17" t="s">
        <v>88</v>
      </c>
      <c r="G25" s="12" t="s">
        <v>24</v>
      </c>
      <c r="H25" s="13">
        <f t="shared" si="1"/>
        <v>179</v>
      </c>
      <c r="I25" s="13">
        <f t="shared" si="2"/>
        <v>179</v>
      </c>
    </row>
    <row r="26" spans="1:9" ht="44.25" customHeight="1">
      <c r="A26" s="7" t="s">
        <v>43</v>
      </c>
      <c r="B26" s="10" t="s">
        <v>44</v>
      </c>
      <c r="C26" s="11">
        <f>C27+C28+C29+C34+C35</f>
        <v>528612</v>
      </c>
      <c r="D26" s="11">
        <f>D27+D28+D29+D34+D35</f>
        <v>528612</v>
      </c>
      <c r="E26" s="11">
        <f>E27+E28+E29+E34+E35</f>
        <v>600848</v>
      </c>
      <c r="F26" s="12">
        <f t="shared" si="3"/>
        <v>113.66522137219737</v>
      </c>
      <c r="G26" s="12">
        <f>E26/D26*100</f>
        <v>113.66522137219737</v>
      </c>
      <c r="H26" s="13">
        <f t="shared" si="1"/>
        <v>72236</v>
      </c>
      <c r="I26" s="13">
        <f t="shared" si="2"/>
        <v>72236</v>
      </c>
    </row>
    <row r="27" spans="1:9" ht="90.75" customHeight="1">
      <c r="A27" s="14" t="s">
        <v>45</v>
      </c>
      <c r="B27" s="22" t="s">
        <v>46</v>
      </c>
      <c r="C27" s="16">
        <v>7000</v>
      </c>
      <c r="D27" s="16">
        <v>7000</v>
      </c>
      <c r="E27" s="16">
        <v>8767</v>
      </c>
      <c r="F27" s="17">
        <f t="shared" si="3"/>
        <v>125.24285714285715</v>
      </c>
      <c r="G27" s="17">
        <f>E27/D27*100</f>
        <v>125.24285714285715</v>
      </c>
      <c r="H27" s="16">
        <f t="shared" si="1"/>
        <v>1767</v>
      </c>
      <c r="I27" s="16">
        <f t="shared" si="2"/>
        <v>1767</v>
      </c>
    </row>
    <row r="28" spans="1:9" ht="42" customHeight="1">
      <c r="A28" s="14" t="s">
        <v>47</v>
      </c>
      <c r="B28" s="22" t="s">
        <v>48</v>
      </c>
      <c r="C28" s="16">
        <v>12144</v>
      </c>
      <c r="D28" s="16">
        <v>12144</v>
      </c>
      <c r="E28" s="16">
        <v>12251</v>
      </c>
      <c r="F28" s="17">
        <f t="shared" si="3"/>
        <v>100.88109354413702</v>
      </c>
      <c r="G28" s="17">
        <f>E28/D28*100</f>
        <v>100.88109354413702</v>
      </c>
      <c r="H28" s="16">
        <f t="shared" si="1"/>
        <v>107</v>
      </c>
      <c r="I28" s="16">
        <f t="shared" si="2"/>
        <v>107</v>
      </c>
    </row>
    <row r="29" spans="1:9" ht="107.25" customHeight="1">
      <c r="A29" s="14" t="s">
        <v>49</v>
      </c>
      <c r="B29" s="22" t="s">
        <v>50</v>
      </c>
      <c r="C29" s="16">
        <f>C31+C32+C33</f>
        <v>506268</v>
      </c>
      <c r="D29" s="16">
        <f>D31+D32+D33</f>
        <v>506268</v>
      </c>
      <c r="E29" s="16">
        <f>E31+E32+E33</f>
        <v>575632</v>
      </c>
      <c r="F29" s="17">
        <f t="shared" si="3"/>
        <v>113.70104371597651</v>
      </c>
      <c r="G29" s="17">
        <f>E29/D29*100</f>
        <v>113.70104371597651</v>
      </c>
      <c r="H29" s="16">
        <f t="shared" si="1"/>
        <v>69364</v>
      </c>
      <c r="I29" s="16">
        <f t="shared" si="2"/>
        <v>69364</v>
      </c>
    </row>
    <row r="30" spans="1:9" ht="22.5" customHeight="1">
      <c r="A30" s="23"/>
      <c r="B30" s="24" t="s">
        <v>51</v>
      </c>
      <c r="C30" s="16"/>
      <c r="D30" s="25"/>
      <c r="E30" s="25"/>
      <c r="F30" s="17"/>
      <c r="G30" s="12"/>
      <c r="H30" s="16">
        <f t="shared" si="1"/>
        <v>0</v>
      </c>
      <c r="I30" s="13"/>
    </row>
    <row r="31" spans="1:9" s="27" customFormat="1" ht="87.75" customHeight="1">
      <c r="A31" s="23" t="s">
        <v>52</v>
      </c>
      <c r="B31" s="26" t="s">
        <v>53</v>
      </c>
      <c r="C31" s="16">
        <v>476218</v>
      </c>
      <c r="D31" s="25">
        <v>476218</v>
      </c>
      <c r="E31" s="25">
        <v>545061</v>
      </c>
      <c r="F31" s="17">
        <f t="shared" si="3"/>
        <v>114.45619443196182</v>
      </c>
      <c r="G31" s="17">
        <f aca="true" t="shared" si="4" ref="G31:G50">E31/D31*100</f>
        <v>114.45619443196182</v>
      </c>
      <c r="H31" s="16">
        <f t="shared" si="1"/>
        <v>68843</v>
      </c>
      <c r="I31" s="16">
        <f aca="true" t="shared" si="5" ref="I31:I50">E31-D31</f>
        <v>68843</v>
      </c>
    </row>
    <row r="32" spans="1:9" s="21" customFormat="1" ht="102.75" customHeight="1">
      <c r="A32" s="23" t="s">
        <v>54</v>
      </c>
      <c r="B32" s="26" t="s">
        <v>55</v>
      </c>
      <c r="C32" s="16">
        <v>25750</v>
      </c>
      <c r="D32" s="25">
        <v>9000</v>
      </c>
      <c r="E32" s="25">
        <v>8996</v>
      </c>
      <c r="F32" s="17">
        <f t="shared" si="3"/>
        <v>34.935922330097085</v>
      </c>
      <c r="G32" s="17">
        <f t="shared" si="4"/>
        <v>99.95555555555555</v>
      </c>
      <c r="H32" s="16">
        <f t="shared" si="1"/>
        <v>-16754</v>
      </c>
      <c r="I32" s="16">
        <f t="shared" si="5"/>
        <v>-4</v>
      </c>
    </row>
    <row r="33" spans="1:9" s="21" customFormat="1" ht="48">
      <c r="A33" s="23" t="s">
        <v>56</v>
      </c>
      <c r="B33" s="26" t="s">
        <v>57</v>
      </c>
      <c r="C33" s="16">
        <v>4300</v>
      </c>
      <c r="D33" s="25">
        <v>21050</v>
      </c>
      <c r="E33" s="25">
        <v>21575</v>
      </c>
      <c r="F33" s="17">
        <f t="shared" si="3"/>
        <v>501.7441860465116</v>
      </c>
      <c r="G33" s="17">
        <f t="shared" si="4"/>
        <v>102.4940617577197</v>
      </c>
      <c r="H33" s="16">
        <f t="shared" si="1"/>
        <v>17275</v>
      </c>
      <c r="I33" s="16">
        <f t="shared" si="5"/>
        <v>525</v>
      </c>
    </row>
    <row r="34" spans="1:9" ht="38.25" customHeight="1">
      <c r="A34" s="14" t="s">
        <v>58</v>
      </c>
      <c r="B34" s="22" t="s">
        <v>59</v>
      </c>
      <c r="C34" s="16">
        <v>3200</v>
      </c>
      <c r="D34" s="16">
        <v>3200</v>
      </c>
      <c r="E34" s="16">
        <v>3680</v>
      </c>
      <c r="F34" s="17">
        <f t="shared" si="3"/>
        <v>114.99999999999999</v>
      </c>
      <c r="G34" s="17">
        <f t="shared" si="4"/>
        <v>114.99999999999999</v>
      </c>
      <c r="H34" s="16">
        <f t="shared" si="1"/>
        <v>480</v>
      </c>
      <c r="I34" s="16">
        <f t="shared" si="5"/>
        <v>480</v>
      </c>
    </row>
    <row r="35" spans="1:9" ht="95.25">
      <c r="A35" s="14" t="s">
        <v>60</v>
      </c>
      <c r="B35" s="22" t="s">
        <v>61</v>
      </c>
      <c r="C35" s="16">
        <v>0</v>
      </c>
      <c r="D35" s="16">
        <v>0</v>
      </c>
      <c r="E35" s="16">
        <v>518</v>
      </c>
      <c r="F35" s="17" t="s">
        <v>88</v>
      </c>
      <c r="G35" s="17" t="s">
        <v>24</v>
      </c>
      <c r="H35" s="16">
        <f t="shared" si="1"/>
        <v>518</v>
      </c>
      <c r="I35" s="16">
        <f t="shared" si="5"/>
        <v>518</v>
      </c>
    </row>
    <row r="36" spans="1:9" s="21" customFormat="1" ht="31.5" customHeight="1">
      <c r="A36" s="28" t="s">
        <v>62</v>
      </c>
      <c r="B36" s="29" t="s">
        <v>63</v>
      </c>
      <c r="C36" s="11">
        <v>94598</v>
      </c>
      <c r="D36" s="11">
        <v>94598</v>
      </c>
      <c r="E36" s="11">
        <v>99796</v>
      </c>
      <c r="F36" s="12">
        <f t="shared" si="3"/>
        <v>105.49483075752131</v>
      </c>
      <c r="G36" s="12">
        <f t="shared" si="4"/>
        <v>105.49483075752131</v>
      </c>
      <c r="H36" s="13">
        <f t="shared" si="1"/>
        <v>5198</v>
      </c>
      <c r="I36" s="13">
        <f t="shared" si="5"/>
        <v>5198</v>
      </c>
    </row>
    <row r="37" spans="1:9" ht="41.25" customHeight="1">
      <c r="A37" s="28" t="s">
        <v>64</v>
      </c>
      <c r="B37" s="29" t="s">
        <v>65</v>
      </c>
      <c r="C37" s="11">
        <v>30876</v>
      </c>
      <c r="D37" s="11">
        <v>45847</v>
      </c>
      <c r="E37" s="11">
        <v>57297</v>
      </c>
      <c r="F37" s="12">
        <f t="shared" si="3"/>
        <v>185.57131752817722</v>
      </c>
      <c r="G37" s="12">
        <f t="shared" si="4"/>
        <v>124.97437127838245</v>
      </c>
      <c r="H37" s="13">
        <f t="shared" si="1"/>
        <v>26421</v>
      </c>
      <c r="I37" s="13">
        <f t="shared" si="5"/>
        <v>11450</v>
      </c>
    </row>
    <row r="38" spans="1:9" ht="31.5">
      <c r="A38" s="28" t="s">
        <v>66</v>
      </c>
      <c r="B38" s="30" t="s">
        <v>67</v>
      </c>
      <c r="C38" s="13">
        <f>C39+C40</f>
        <v>12541</v>
      </c>
      <c r="D38" s="13">
        <f>D39+D40</f>
        <v>12541</v>
      </c>
      <c r="E38" s="13">
        <f>E39+E40</f>
        <v>13120</v>
      </c>
      <c r="F38" s="12">
        <f t="shared" si="3"/>
        <v>104.61685670999124</v>
      </c>
      <c r="G38" s="12">
        <f t="shared" si="4"/>
        <v>104.61685670999124</v>
      </c>
      <c r="H38" s="13">
        <f t="shared" si="1"/>
        <v>579</v>
      </c>
      <c r="I38" s="13">
        <f t="shared" si="5"/>
        <v>579</v>
      </c>
    </row>
    <row r="39" spans="1:9" ht="95.25" customHeight="1">
      <c r="A39" s="31" t="s">
        <v>68</v>
      </c>
      <c r="B39" s="22" t="s">
        <v>69</v>
      </c>
      <c r="C39" s="16">
        <v>9241</v>
      </c>
      <c r="D39" s="16">
        <v>9241</v>
      </c>
      <c r="E39" s="16">
        <v>9837</v>
      </c>
      <c r="F39" s="17">
        <f t="shared" si="3"/>
        <v>106.44951845038415</v>
      </c>
      <c r="G39" s="17">
        <f t="shared" si="4"/>
        <v>106.44951845038415</v>
      </c>
      <c r="H39" s="16">
        <f t="shared" si="1"/>
        <v>596</v>
      </c>
      <c r="I39" s="16">
        <f t="shared" si="5"/>
        <v>596</v>
      </c>
    </row>
    <row r="40" spans="1:9" ht="66.75" customHeight="1">
      <c r="A40" s="31" t="s">
        <v>70</v>
      </c>
      <c r="B40" s="22" t="s">
        <v>71</v>
      </c>
      <c r="C40" s="16">
        <v>3300</v>
      </c>
      <c r="D40" s="16">
        <v>3300</v>
      </c>
      <c r="E40" s="16">
        <v>3283</v>
      </c>
      <c r="F40" s="17">
        <f t="shared" si="3"/>
        <v>99.48484848484848</v>
      </c>
      <c r="G40" s="17">
        <f t="shared" si="4"/>
        <v>99.48484848484848</v>
      </c>
      <c r="H40" s="16">
        <f t="shared" si="1"/>
        <v>-17</v>
      </c>
      <c r="I40" s="16">
        <f t="shared" si="5"/>
        <v>-17</v>
      </c>
    </row>
    <row r="41" spans="1:9" ht="26.25" customHeight="1">
      <c r="A41" s="28" t="s">
        <v>72</v>
      </c>
      <c r="B41" s="29" t="s">
        <v>73</v>
      </c>
      <c r="C41" s="13">
        <v>8100</v>
      </c>
      <c r="D41" s="13">
        <v>8100</v>
      </c>
      <c r="E41" s="13">
        <v>6087</v>
      </c>
      <c r="F41" s="12">
        <f t="shared" si="3"/>
        <v>75.14814814814815</v>
      </c>
      <c r="G41" s="12">
        <f t="shared" si="4"/>
        <v>75.14814814814815</v>
      </c>
      <c r="H41" s="13">
        <f t="shared" si="1"/>
        <v>-2013</v>
      </c>
      <c r="I41" s="13">
        <f t="shared" si="5"/>
        <v>-2013</v>
      </c>
    </row>
    <row r="42" spans="1:9" ht="25.5" customHeight="1">
      <c r="A42" s="7" t="s">
        <v>74</v>
      </c>
      <c r="B42" s="10" t="s">
        <v>75</v>
      </c>
      <c r="C42" s="13">
        <v>811300</v>
      </c>
      <c r="D42" s="13">
        <v>811300</v>
      </c>
      <c r="E42" s="13">
        <v>716090</v>
      </c>
      <c r="F42" s="12">
        <f t="shared" si="3"/>
        <v>88.26451374337483</v>
      </c>
      <c r="G42" s="12">
        <f t="shared" si="4"/>
        <v>88.26451374337483</v>
      </c>
      <c r="H42" s="13">
        <f t="shared" si="1"/>
        <v>-95210</v>
      </c>
      <c r="I42" s="13">
        <f t="shared" si="5"/>
        <v>-95210</v>
      </c>
    </row>
    <row r="43" spans="1:9" ht="32.25" customHeight="1">
      <c r="A43" s="7" t="s">
        <v>76</v>
      </c>
      <c r="B43" s="10" t="s">
        <v>77</v>
      </c>
      <c r="C43" s="13">
        <v>0</v>
      </c>
      <c r="D43" s="13">
        <v>0</v>
      </c>
      <c r="E43" s="13">
        <v>2511</v>
      </c>
      <c r="F43" s="17" t="s">
        <v>88</v>
      </c>
      <c r="G43" s="17" t="s">
        <v>88</v>
      </c>
      <c r="H43" s="13">
        <f t="shared" si="1"/>
        <v>2511</v>
      </c>
      <c r="I43" s="13">
        <f t="shared" si="5"/>
        <v>2511</v>
      </c>
    </row>
    <row r="44" spans="1:9" ht="57.75" customHeight="1">
      <c r="A44" s="7" t="s">
        <v>78</v>
      </c>
      <c r="B44" s="10" t="s">
        <v>79</v>
      </c>
      <c r="C44" s="13">
        <v>0</v>
      </c>
      <c r="D44" s="13">
        <v>0</v>
      </c>
      <c r="E44" s="13">
        <v>0</v>
      </c>
      <c r="F44" s="17" t="s">
        <v>88</v>
      </c>
      <c r="G44" s="17" t="s">
        <v>24</v>
      </c>
      <c r="H44" s="13">
        <f t="shared" si="1"/>
        <v>0</v>
      </c>
      <c r="I44" s="13">
        <f t="shared" si="5"/>
        <v>0</v>
      </c>
    </row>
    <row r="45" spans="1:9" ht="30" customHeight="1">
      <c r="A45" s="34" t="s">
        <v>96</v>
      </c>
      <c r="B45" s="35" t="s">
        <v>94</v>
      </c>
      <c r="C45" s="13">
        <v>6574566</v>
      </c>
      <c r="D45" s="13">
        <v>20815249</v>
      </c>
      <c r="E45" s="13">
        <v>20376989.9</v>
      </c>
      <c r="F45" s="12" t="s">
        <v>104</v>
      </c>
      <c r="G45" s="12">
        <f t="shared" si="4"/>
        <v>97.89452866982278</v>
      </c>
      <c r="H45" s="13">
        <f t="shared" si="1"/>
        <v>13802423.899999999</v>
      </c>
      <c r="I45" s="13">
        <f t="shared" si="5"/>
        <v>-438259.1000000015</v>
      </c>
    </row>
    <row r="46" spans="1:9" ht="73.5" customHeight="1">
      <c r="A46" s="34" t="s">
        <v>97</v>
      </c>
      <c r="B46" s="35" t="s">
        <v>95</v>
      </c>
      <c r="C46" s="13">
        <v>6319071</v>
      </c>
      <c r="D46" s="13">
        <v>20587238</v>
      </c>
      <c r="E46" s="13">
        <v>20160407</v>
      </c>
      <c r="F46" s="12" t="s">
        <v>104</v>
      </c>
      <c r="G46" s="12">
        <f t="shared" si="4"/>
        <v>97.92672042748036</v>
      </c>
      <c r="H46" s="13">
        <f t="shared" si="1"/>
        <v>13841336</v>
      </c>
      <c r="I46" s="13">
        <f t="shared" si="5"/>
        <v>-426831</v>
      </c>
    </row>
    <row r="47" spans="1:9" ht="54.75" customHeight="1">
      <c r="A47" s="33" t="s">
        <v>98</v>
      </c>
      <c r="B47" s="36" t="s">
        <v>89</v>
      </c>
      <c r="C47" s="16">
        <v>1338481</v>
      </c>
      <c r="D47" s="16">
        <v>2583434</v>
      </c>
      <c r="E47" s="16">
        <v>2583434</v>
      </c>
      <c r="F47" s="12">
        <f t="shared" si="3"/>
        <v>193.012377463707</v>
      </c>
      <c r="G47" s="12">
        <f t="shared" si="4"/>
        <v>100</v>
      </c>
      <c r="H47" s="13">
        <f t="shared" si="1"/>
        <v>1244953</v>
      </c>
      <c r="I47" s="13">
        <f t="shared" si="5"/>
        <v>0</v>
      </c>
    </row>
    <row r="48" spans="1:9" ht="46.5" customHeight="1">
      <c r="A48" s="33" t="s">
        <v>99</v>
      </c>
      <c r="B48" s="36" t="s">
        <v>90</v>
      </c>
      <c r="C48" s="16">
        <v>600136</v>
      </c>
      <c r="D48" s="16">
        <v>12509113</v>
      </c>
      <c r="E48" s="16">
        <v>12455426</v>
      </c>
      <c r="F48" s="12" t="s">
        <v>104</v>
      </c>
      <c r="G48" s="12">
        <f t="shared" si="4"/>
        <v>99.57081689165331</v>
      </c>
      <c r="H48" s="13">
        <f t="shared" si="1"/>
        <v>11855290</v>
      </c>
      <c r="I48" s="13">
        <f t="shared" si="5"/>
        <v>-53687</v>
      </c>
    </row>
    <row r="49" spans="1:9" ht="56.25" customHeight="1">
      <c r="A49" s="33" t="s">
        <v>100</v>
      </c>
      <c r="B49" s="36" t="s">
        <v>91</v>
      </c>
      <c r="C49" s="16">
        <v>3886853</v>
      </c>
      <c r="D49" s="16">
        <v>4047977</v>
      </c>
      <c r="E49" s="16">
        <v>3681155</v>
      </c>
      <c r="F49" s="12">
        <f t="shared" si="3"/>
        <v>94.70785234224192</v>
      </c>
      <c r="G49" s="12">
        <f t="shared" si="4"/>
        <v>90.93814021176505</v>
      </c>
      <c r="H49" s="13">
        <f t="shared" si="1"/>
        <v>-205698</v>
      </c>
      <c r="I49" s="13">
        <f t="shared" si="5"/>
        <v>-366822</v>
      </c>
    </row>
    <row r="50" spans="1:9" ht="30" customHeight="1">
      <c r="A50" s="33" t="s">
        <v>101</v>
      </c>
      <c r="B50" s="36" t="s">
        <v>92</v>
      </c>
      <c r="C50" s="16">
        <v>493601</v>
      </c>
      <c r="D50" s="16">
        <v>1446714</v>
      </c>
      <c r="E50" s="16">
        <v>1440391.4</v>
      </c>
      <c r="F50" s="12" t="s">
        <v>104</v>
      </c>
      <c r="G50" s="12">
        <f t="shared" si="4"/>
        <v>99.5629682162473</v>
      </c>
      <c r="H50" s="13">
        <f t="shared" si="1"/>
        <v>946790.3999999999</v>
      </c>
      <c r="I50" s="13">
        <f t="shared" si="5"/>
        <v>-6322.600000000093</v>
      </c>
    </row>
    <row r="51" spans="1:9" ht="30" customHeight="1">
      <c r="A51" s="38" t="s">
        <v>102</v>
      </c>
      <c r="B51" s="39" t="s">
        <v>93</v>
      </c>
      <c r="C51" s="40">
        <v>50589504</v>
      </c>
      <c r="D51" s="40">
        <v>64845158</v>
      </c>
      <c r="E51" s="40">
        <v>64171638</v>
      </c>
      <c r="F51" s="41" t="s">
        <v>103</v>
      </c>
      <c r="G51" s="41" t="s">
        <v>103</v>
      </c>
      <c r="H51" s="40" t="s">
        <v>103</v>
      </c>
      <c r="I51" s="40" t="s">
        <v>103</v>
      </c>
    </row>
    <row r="52" ht="30" customHeight="1">
      <c r="D52" s="32"/>
    </row>
    <row r="53" spans="3:9" ht="30" customHeight="1">
      <c r="C53" s="37"/>
      <c r="D53" s="37"/>
      <c r="E53" s="37"/>
      <c r="F53" s="37"/>
      <c r="G53" s="37"/>
      <c r="H53" s="37"/>
      <c r="I53" s="37"/>
    </row>
    <row r="54" ht="30" customHeight="1">
      <c r="D54" s="32"/>
    </row>
    <row r="55" ht="30" customHeight="1">
      <c r="D55" s="32"/>
    </row>
    <row r="56" ht="30" customHeight="1">
      <c r="D56" s="32"/>
    </row>
    <row r="57" ht="30" customHeight="1">
      <c r="D57" s="32"/>
    </row>
    <row r="58" ht="30" customHeight="1">
      <c r="D58" s="32"/>
    </row>
    <row r="59" ht="30" customHeight="1">
      <c r="D59" s="32"/>
    </row>
    <row r="60" ht="30" customHeight="1">
      <c r="D60" s="32"/>
    </row>
    <row r="61" ht="30" customHeight="1">
      <c r="D61" s="32"/>
    </row>
    <row r="62" ht="30" customHeight="1">
      <c r="D62" s="32"/>
    </row>
    <row r="63" ht="30" customHeight="1">
      <c r="D63" s="32"/>
    </row>
    <row r="64" ht="30" customHeight="1">
      <c r="D64" s="32"/>
    </row>
    <row r="65" ht="30" customHeight="1">
      <c r="D65" s="32"/>
    </row>
    <row r="66" ht="30" customHeight="1">
      <c r="D66" s="32"/>
    </row>
    <row r="67" ht="30" customHeight="1">
      <c r="D67" s="32"/>
    </row>
    <row r="68" ht="30" customHeight="1">
      <c r="D68" s="32"/>
    </row>
    <row r="69" ht="30" customHeight="1">
      <c r="D69" s="32"/>
    </row>
    <row r="70" ht="30" customHeight="1">
      <c r="D70" s="32"/>
    </row>
    <row r="71" ht="30" customHeight="1">
      <c r="D71" s="32"/>
    </row>
    <row r="72" ht="30" customHeight="1">
      <c r="D72" s="32"/>
    </row>
    <row r="73" ht="30" customHeight="1">
      <c r="D73" s="32"/>
    </row>
    <row r="74" ht="30" customHeight="1">
      <c r="D74" s="32"/>
    </row>
    <row r="75" ht="30" customHeight="1">
      <c r="D75" s="32"/>
    </row>
    <row r="76" ht="30" customHeight="1">
      <c r="D76" s="32"/>
    </row>
    <row r="77" ht="30" customHeight="1">
      <c r="D77" s="32"/>
    </row>
    <row r="78" ht="30" customHeight="1">
      <c r="D78" s="32"/>
    </row>
    <row r="79" ht="30" customHeight="1">
      <c r="D79" s="32"/>
    </row>
    <row r="80" ht="30" customHeight="1">
      <c r="D80" s="32"/>
    </row>
    <row r="81" ht="30" customHeight="1">
      <c r="D81" s="32"/>
    </row>
    <row r="82" ht="30" customHeight="1">
      <c r="D82" s="32"/>
    </row>
    <row r="83" ht="30" customHeight="1">
      <c r="D83" s="32"/>
    </row>
    <row r="84" ht="30" customHeight="1">
      <c r="D84" s="32"/>
    </row>
    <row r="85" ht="30" customHeight="1">
      <c r="D85" s="32"/>
    </row>
    <row r="86" ht="30" customHeight="1">
      <c r="D86" s="32"/>
    </row>
    <row r="87" ht="30" customHeight="1">
      <c r="D87" s="32"/>
    </row>
    <row r="88" ht="30" customHeight="1">
      <c r="D88" s="32"/>
    </row>
    <row r="89" ht="30" customHeight="1">
      <c r="D89" s="32"/>
    </row>
    <row r="90" ht="30" customHeight="1">
      <c r="D90" s="32"/>
    </row>
    <row r="91" ht="30" customHeight="1">
      <c r="D91" s="32"/>
    </row>
    <row r="92" ht="30" customHeight="1">
      <c r="D92" s="32"/>
    </row>
    <row r="93" ht="30" customHeight="1">
      <c r="D93" s="32"/>
    </row>
    <row r="94" ht="30" customHeight="1">
      <c r="D94" s="32"/>
    </row>
    <row r="95" ht="30" customHeight="1">
      <c r="D95" s="32"/>
    </row>
    <row r="96" ht="30" customHeight="1">
      <c r="D96" s="32"/>
    </row>
    <row r="97" ht="30" customHeight="1">
      <c r="D97" s="32"/>
    </row>
    <row r="98" ht="30" customHeight="1">
      <c r="D98" s="32"/>
    </row>
    <row r="99" ht="30" customHeight="1">
      <c r="D99" s="32"/>
    </row>
    <row r="100" ht="30" customHeight="1">
      <c r="D100" s="32"/>
    </row>
    <row r="101" ht="30" customHeight="1">
      <c r="D101" s="32"/>
    </row>
    <row r="102" ht="30" customHeight="1">
      <c r="D102" s="32"/>
    </row>
    <row r="103" ht="30" customHeight="1">
      <c r="D103" s="32"/>
    </row>
    <row r="104" ht="30" customHeight="1">
      <c r="D104" s="32"/>
    </row>
    <row r="105" ht="30" customHeight="1">
      <c r="D105" s="32"/>
    </row>
    <row r="106" ht="30" customHeight="1">
      <c r="D106" s="32"/>
    </row>
    <row r="107" ht="30" customHeight="1">
      <c r="D107" s="32"/>
    </row>
    <row r="108" ht="30" customHeight="1">
      <c r="D108" s="32"/>
    </row>
    <row r="109" ht="30" customHeight="1">
      <c r="D109" s="32"/>
    </row>
    <row r="110" ht="30" customHeight="1">
      <c r="D110" s="32"/>
    </row>
    <row r="111" ht="30" customHeight="1">
      <c r="D111" s="32"/>
    </row>
    <row r="112" ht="30" customHeight="1">
      <c r="D112" s="32"/>
    </row>
    <row r="113" ht="30" customHeight="1">
      <c r="D113" s="32"/>
    </row>
    <row r="114" ht="30" customHeight="1">
      <c r="D114" s="32"/>
    </row>
    <row r="115" ht="30" customHeight="1">
      <c r="D115" s="32"/>
    </row>
    <row r="116" ht="30" customHeight="1">
      <c r="D116" s="32"/>
    </row>
    <row r="117" ht="30" customHeight="1">
      <c r="D117" s="32"/>
    </row>
    <row r="118" ht="30" customHeight="1">
      <c r="D118" s="32"/>
    </row>
    <row r="119" ht="30" customHeight="1">
      <c r="D119" s="32"/>
    </row>
    <row r="120" ht="30" customHeight="1">
      <c r="D120" s="32"/>
    </row>
    <row r="121" ht="30" customHeight="1">
      <c r="D121" s="32"/>
    </row>
    <row r="122" ht="30" customHeight="1">
      <c r="D122" s="32"/>
    </row>
    <row r="123" ht="30" customHeight="1">
      <c r="D123" s="32"/>
    </row>
    <row r="124" ht="30" customHeight="1">
      <c r="D124" s="32"/>
    </row>
    <row r="125" ht="30" customHeight="1">
      <c r="D125" s="32"/>
    </row>
    <row r="126" ht="30" customHeight="1">
      <c r="D126" s="32"/>
    </row>
    <row r="127" ht="30" customHeight="1">
      <c r="D127" s="32"/>
    </row>
    <row r="128" ht="30" customHeight="1">
      <c r="D128" s="32"/>
    </row>
    <row r="129" ht="30" customHeight="1">
      <c r="D129" s="32"/>
    </row>
    <row r="130" ht="30" customHeight="1">
      <c r="D130" s="32"/>
    </row>
    <row r="131" ht="30" customHeight="1">
      <c r="D131" s="32"/>
    </row>
    <row r="132" ht="30" customHeight="1">
      <c r="D132" s="32"/>
    </row>
    <row r="133" ht="30" customHeight="1">
      <c r="D133" s="32"/>
    </row>
    <row r="134" ht="30" customHeight="1">
      <c r="D134" s="32"/>
    </row>
    <row r="135" ht="30" customHeight="1">
      <c r="D135" s="32"/>
    </row>
    <row r="136" ht="30" customHeight="1">
      <c r="D136" s="32"/>
    </row>
    <row r="137" ht="30" customHeight="1">
      <c r="D137" s="32"/>
    </row>
    <row r="138" ht="30" customHeight="1">
      <c r="D138" s="32"/>
    </row>
    <row r="139" ht="30" customHeight="1">
      <c r="D139" s="32"/>
    </row>
    <row r="140" ht="30" customHeight="1">
      <c r="D140" s="32"/>
    </row>
    <row r="141" ht="30" customHeight="1">
      <c r="D141" s="32"/>
    </row>
    <row r="142" ht="30" customHeight="1">
      <c r="D142" s="32"/>
    </row>
    <row r="143" ht="30" customHeight="1">
      <c r="D143" s="32"/>
    </row>
    <row r="144" ht="30" customHeight="1">
      <c r="D144" s="32"/>
    </row>
    <row r="145" ht="30" customHeight="1">
      <c r="D145" s="32"/>
    </row>
    <row r="146" ht="30" customHeight="1">
      <c r="D146" s="32"/>
    </row>
    <row r="147" ht="30" customHeight="1">
      <c r="D147" s="32"/>
    </row>
    <row r="148" ht="30" customHeight="1">
      <c r="D148" s="32"/>
    </row>
    <row r="149" ht="30" customHeight="1">
      <c r="D149" s="32"/>
    </row>
    <row r="150" ht="30" customHeight="1">
      <c r="D150" s="32"/>
    </row>
    <row r="151" ht="30" customHeight="1">
      <c r="D151" s="32"/>
    </row>
    <row r="152" ht="30" customHeight="1">
      <c r="D152" s="32"/>
    </row>
    <row r="153" ht="30" customHeight="1">
      <c r="D153" s="32"/>
    </row>
    <row r="154" ht="30" customHeight="1">
      <c r="D154" s="32"/>
    </row>
    <row r="155" ht="30" customHeight="1">
      <c r="D155" s="32"/>
    </row>
    <row r="156" ht="30" customHeight="1">
      <c r="D156" s="32"/>
    </row>
    <row r="157" ht="30" customHeight="1">
      <c r="D157" s="32"/>
    </row>
    <row r="158" ht="30" customHeight="1">
      <c r="D158" s="32"/>
    </row>
    <row r="159" ht="30" customHeight="1">
      <c r="D159" s="32"/>
    </row>
    <row r="160" ht="30" customHeight="1">
      <c r="D160" s="32"/>
    </row>
    <row r="161" ht="30" customHeight="1">
      <c r="D161" s="32"/>
    </row>
    <row r="162" ht="30" customHeight="1">
      <c r="D162" s="32"/>
    </row>
    <row r="163" ht="30" customHeight="1">
      <c r="D163" s="32"/>
    </row>
    <row r="164" ht="30" customHeight="1">
      <c r="D164" s="32"/>
    </row>
    <row r="165" ht="30" customHeight="1">
      <c r="D165" s="32"/>
    </row>
    <row r="166" ht="30" customHeight="1">
      <c r="D166" s="32"/>
    </row>
    <row r="167" ht="30" customHeight="1">
      <c r="D167" s="32"/>
    </row>
    <row r="168" ht="30" customHeight="1">
      <c r="D168" s="32"/>
    </row>
    <row r="169" ht="30" customHeight="1">
      <c r="D169" s="32"/>
    </row>
    <row r="170" ht="30" customHeight="1">
      <c r="D170" s="32"/>
    </row>
    <row r="171" ht="30" customHeight="1">
      <c r="D171" s="32"/>
    </row>
    <row r="172" ht="30" customHeight="1">
      <c r="D172" s="32"/>
    </row>
    <row r="173" ht="30" customHeight="1">
      <c r="D173" s="32"/>
    </row>
    <row r="174" ht="30" customHeight="1">
      <c r="D174" s="32"/>
    </row>
    <row r="175" ht="30" customHeight="1">
      <c r="D175" s="32"/>
    </row>
    <row r="176" ht="30" customHeight="1">
      <c r="D176" s="32"/>
    </row>
    <row r="177" ht="30" customHeight="1">
      <c r="D177" s="32"/>
    </row>
    <row r="178" ht="30" customHeight="1">
      <c r="D178" s="32"/>
    </row>
    <row r="179" ht="30" customHeight="1">
      <c r="D179" s="32"/>
    </row>
    <row r="180" ht="30" customHeight="1">
      <c r="D180" s="32"/>
    </row>
    <row r="181" ht="30" customHeight="1">
      <c r="D181" s="32"/>
    </row>
    <row r="182" ht="30" customHeight="1">
      <c r="D182" s="32"/>
    </row>
    <row r="183" ht="30" customHeight="1">
      <c r="D183" s="32"/>
    </row>
    <row r="184" ht="30" customHeight="1">
      <c r="D184" s="32"/>
    </row>
    <row r="185" ht="30" customHeight="1">
      <c r="D185" s="32"/>
    </row>
    <row r="186" ht="30" customHeight="1">
      <c r="D186" s="32"/>
    </row>
    <row r="187" ht="30" customHeight="1">
      <c r="D187" s="32"/>
    </row>
    <row r="188" ht="30" customHeight="1">
      <c r="D188" s="32"/>
    </row>
    <row r="189" ht="30" customHeight="1">
      <c r="D189" s="32"/>
    </row>
    <row r="190" ht="30" customHeight="1">
      <c r="D190" s="32"/>
    </row>
    <row r="191" ht="30" customHeight="1">
      <c r="D191" s="32"/>
    </row>
    <row r="192" ht="30" customHeight="1">
      <c r="D192" s="32"/>
    </row>
    <row r="193" ht="30" customHeight="1">
      <c r="D193" s="32"/>
    </row>
    <row r="194" ht="30" customHeight="1">
      <c r="D194" s="32"/>
    </row>
    <row r="195" ht="30" customHeight="1">
      <c r="D195" s="32"/>
    </row>
    <row r="196" ht="30" customHeight="1">
      <c r="D196" s="32"/>
    </row>
    <row r="197" ht="30" customHeight="1">
      <c r="D197" s="32"/>
    </row>
    <row r="198" ht="30" customHeight="1">
      <c r="D198" s="32"/>
    </row>
    <row r="199" ht="30" customHeight="1">
      <c r="D199" s="32"/>
    </row>
    <row r="200" ht="30" customHeight="1">
      <c r="D200" s="32"/>
    </row>
    <row r="201" ht="30" customHeight="1">
      <c r="D201" s="32"/>
    </row>
    <row r="202" ht="30" customHeight="1">
      <c r="D202" s="32"/>
    </row>
    <row r="203" ht="30" customHeight="1">
      <c r="D203" s="32"/>
    </row>
    <row r="204" ht="30" customHeight="1">
      <c r="D204" s="32"/>
    </row>
    <row r="205" ht="30" customHeight="1">
      <c r="D205" s="32"/>
    </row>
    <row r="206" ht="30" customHeight="1">
      <c r="D206" s="32"/>
    </row>
    <row r="207" ht="30" customHeight="1">
      <c r="D207" s="32"/>
    </row>
    <row r="208" ht="30" customHeight="1">
      <c r="D208" s="32"/>
    </row>
    <row r="209" ht="30" customHeight="1">
      <c r="D209" s="32"/>
    </row>
    <row r="210" ht="30" customHeight="1">
      <c r="D210" s="32"/>
    </row>
    <row r="211" ht="30" customHeight="1">
      <c r="D211" s="32"/>
    </row>
    <row r="212" ht="30" customHeight="1">
      <c r="D212" s="32"/>
    </row>
    <row r="213" ht="30" customHeight="1">
      <c r="D213" s="32"/>
    </row>
    <row r="214" ht="30" customHeight="1">
      <c r="D214" s="32"/>
    </row>
    <row r="215" ht="30" customHeight="1">
      <c r="D215" s="32"/>
    </row>
    <row r="216" ht="30" customHeight="1">
      <c r="D216" s="32"/>
    </row>
    <row r="217" ht="30" customHeight="1">
      <c r="D217" s="32"/>
    </row>
    <row r="218" ht="30" customHeight="1">
      <c r="D218" s="32"/>
    </row>
    <row r="219" ht="30" customHeight="1">
      <c r="D219" s="32"/>
    </row>
    <row r="220" ht="30" customHeight="1">
      <c r="D220" s="32"/>
    </row>
    <row r="221" ht="30" customHeight="1">
      <c r="D221" s="32"/>
    </row>
    <row r="222" ht="30" customHeight="1">
      <c r="D222" s="32"/>
    </row>
    <row r="223" ht="30" customHeight="1">
      <c r="D223" s="32"/>
    </row>
    <row r="224" ht="30" customHeight="1">
      <c r="D224" s="32"/>
    </row>
    <row r="225" ht="30" customHeight="1">
      <c r="D225" s="32"/>
    </row>
    <row r="226" ht="30" customHeight="1">
      <c r="D226" s="32"/>
    </row>
    <row r="227" ht="30" customHeight="1">
      <c r="D227" s="32"/>
    </row>
    <row r="228" ht="18.75">
      <c r="D228" s="32"/>
    </row>
    <row r="229" ht="18.75">
      <c r="D229" s="32"/>
    </row>
    <row r="230" ht="18.75">
      <c r="D230" s="32"/>
    </row>
    <row r="231" ht="18.75">
      <c r="D231" s="32"/>
    </row>
    <row r="232" ht="18.75">
      <c r="D232" s="32"/>
    </row>
    <row r="233" ht="18.75">
      <c r="D233" s="32"/>
    </row>
    <row r="234" ht="18.75">
      <c r="D234" s="32"/>
    </row>
    <row r="235" ht="18.75">
      <c r="D235" s="32"/>
    </row>
    <row r="236" ht="18.75">
      <c r="D236" s="32"/>
    </row>
    <row r="237" ht="18.75">
      <c r="D237" s="32"/>
    </row>
    <row r="238" ht="18.75">
      <c r="D238" s="32"/>
    </row>
    <row r="239" ht="18.75">
      <c r="D239" s="32"/>
    </row>
    <row r="240" ht="18.75">
      <c r="D240" s="32"/>
    </row>
    <row r="241" ht="18.75">
      <c r="D241" s="32"/>
    </row>
    <row r="242" ht="18.75">
      <c r="D242" s="32"/>
    </row>
    <row r="243" ht="18.75">
      <c r="D243" s="32"/>
    </row>
    <row r="244" ht="18.75">
      <c r="D244" s="32"/>
    </row>
    <row r="245" ht="18.75">
      <c r="D245" s="32"/>
    </row>
    <row r="246" ht="18.75">
      <c r="D246" s="32"/>
    </row>
    <row r="247" ht="18.75">
      <c r="D247" s="32"/>
    </row>
    <row r="248" ht="18.75">
      <c r="D248" s="32"/>
    </row>
    <row r="249" ht="18.75">
      <c r="D249" s="32"/>
    </row>
    <row r="250" ht="18.75">
      <c r="D250" s="32"/>
    </row>
    <row r="251" ht="18.75">
      <c r="D251" s="32"/>
    </row>
    <row r="252" ht="18.75">
      <c r="D252" s="32"/>
    </row>
    <row r="253" ht="18.75">
      <c r="D253" s="32"/>
    </row>
    <row r="254" ht="18.75">
      <c r="D254" s="32"/>
    </row>
    <row r="255" ht="18.75">
      <c r="D255" s="32"/>
    </row>
    <row r="256" ht="18.75">
      <c r="D256" s="32"/>
    </row>
    <row r="257" ht="18.75">
      <c r="D257" s="32"/>
    </row>
    <row r="258" ht="18.75">
      <c r="D258" s="32"/>
    </row>
    <row r="259" ht="18.75">
      <c r="D259" s="32"/>
    </row>
    <row r="260" ht="18.75">
      <c r="D260" s="32"/>
    </row>
    <row r="261" ht="18.75">
      <c r="D261" s="32"/>
    </row>
    <row r="262" ht="18.75">
      <c r="D262" s="32"/>
    </row>
    <row r="263" ht="18.75">
      <c r="D263" s="32"/>
    </row>
    <row r="264" ht="18.75">
      <c r="D264" s="32"/>
    </row>
    <row r="265" ht="18.75">
      <c r="D265" s="32"/>
    </row>
    <row r="266" ht="18.75">
      <c r="D266" s="32"/>
    </row>
    <row r="267" ht="18.75">
      <c r="D267" s="32"/>
    </row>
    <row r="268" ht="18.75">
      <c r="D268" s="32"/>
    </row>
    <row r="269" ht="18.75">
      <c r="D269" s="32"/>
    </row>
    <row r="270" ht="18.75">
      <c r="D270" s="32"/>
    </row>
    <row r="271" ht="18.75">
      <c r="D271" s="32"/>
    </row>
    <row r="272" ht="18.75">
      <c r="D272" s="32"/>
    </row>
    <row r="273" ht="18.75">
      <c r="D273" s="32"/>
    </row>
    <row r="274" ht="18.75">
      <c r="D274" s="32"/>
    </row>
    <row r="275" ht="18.75">
      <c r="D275" s="32"/>
    </row>
    <row r="276" ht="18.75">
      <c r="D276" s="32"/>
    </row>
    <row r="277" ht="18.75">
      <c r="D277" s="32"/>
    </row>
    <row r="278" ht="18.75">
      <c r="D278" s="32"/>
    </row>
    <row r="279" ht="18.75">
      <c r="D279" s="32"/>
    </row>
    <row r="280" ht="18.75">
      <c r="D280" s="32"/>
    </row>
    <row r="281" ht="18.75">
      <c r="D281" s="32"/>
    </row>
    <row r="282" ht="18.75">
      <c r="D282" s="32"/>
    </row>
    <row r="283" ht="18.75">
      <c r="D283" s="32"/>
    </row>
    <row r="284" ht="18.75">
      <c r="D284" s="32"/>
    </row>
    <row r="285" ht="18.75">
      <c r="D285" s="32"/>
    </row>
    <row r="286" ht="18.75">
      <c r="D286" s="32"/>
    </row>
    <row r="287" ht="18.75">
      <c r="D287" s="32"/>
    </row>
    <row r="288" ht="18.75">
      <c r="D288" s="32"/>
    </row>
    <row r="289" ht="18.75">
      <c r="D289" s="32"/>
    </row>
    <row r="290" ht="18.75">
      <c r="D290" s="32"/>
    </row>
    <row r="291" ht="18.75">
      <c r="D291" s="32"/>
    </row>
    <row r="292" ht="18.75">
      <c r="D292" s="32"/>
    </row>
    <row r="293" ht="18.75">
      <c r="D293" s="32"/>
    </row>
    <row r="294" ht="18.75">
      <c r="D294" s="32"/>
    </row>
    <row r="295" ht="18.75">
      <c r="D295" s="32"/>
    </row>
    <row r="296" ht="18.75">
      <c r="D296" s="32"/>
    </row>
    <row r="297" ht="18.75">
      <c r="D297" s="32"/>
    </row>
    <row r="298" ht="18.75">
      <c r="D298" s="32"/>
    </row>
    <row r="299" ht="18.75">
      <c r="D299" s="32"/>
    </row>
    <row r="300" ht="18.75">
      <c r="D300" s="32"/>
    </row>
    <row r="301" ht="18.75">
      <c r="D301" s="32"/>
    </row>
    <row r="302" ht="18.75">
      <c r="D302" s="32"/>
    </row>
    <row r="303" ht="18.75">
      <c r="D303" s="32"/>
    </row>
    <row r="304" ht="18.75">
      <c r="D304" s="32"/>
    </row>
    <row r="305" ht="18.75">
      <c r="D305" s="32"/>
    </row>
    <row r="306" ht="18.75">
      <c r="D306" s="32"/>
    </row>
    <row r="307" ht="18.75">
      <c r="D307" s="32"/>
    </row>
    <row r="308" ht="18.75">
      <c r="D308" s="32"/>
    </row>
    <row r="309" ht="18.75">
      <c r="D309" s="32"/>
    </row>
    <row r="310" ht="18.75">
      <c r="D310" s="32"/>
    </row>
    <row r="311" ht="18.75">
      <c r="D311" s="32"/>
    </row>
    <row r="312" ht="18.75">
      <c r="D312" s="32"/>
    </row>
    <row r="313" ht="18.75">
      <c r="D313" s="32"/>
    </row>
    <row r="314" ht="18.75">
      <c r="D314" s="32"/>
    </row>
    <row r="315" ht="18.75">
      <c r="D315" s="32"/>
    </row>
    <row r="316" ht="18.75">
      <c r="D316" s="32"/>
    </row>
    <row r="317" ht="18.75">
      <c r="D317" s="32"/>
    </row>
    <row r="318" ht="18.75">
      <c r="D318" s="32"/>
    </row>
    <row r="319" ht="18.75">
      <c r="D319" s="32"/>
    </row>
    <row r="320" ht="18.75">
      <c r="D320" s="32"/>
    </row>
    <row r="321" ht="18.75">
      <c r="D321" s="32"/>
    </row>
    <row r="322" ht="18.75">
      <c r="D322" s="32"/>
    </row>
    <row r="323" ht="18.75">
      <c r="D323" s="32"/>
    </row>
    <row r="324" ht="18.75">
      <c r="D324" s="32"/>
    </row>
    <row r="325" ht="18.75">
      <c r="D325" s="32"/>
    </row>
    <row r="326" ht="18.75">
      <c r="D326" s="32"/>
    </row>
    <row r="327" ht="18.75">
      <c r="D327" s="32"/>
    </row>
    <row r="328" ht="18.75">
      <c r="D328" s="32"/>
    </row>
    <row r="329" ht="18.75">
      <c r="D329" s="32"/>
    </row>
    <row r="330" ht="18.75">
      <c r="D330" s="32"/>
    </row>
    <row r="331" ht="18.75">
      <c r="D331" s="32"/>
    </row>
    <row r="332" ht="18.75">
      <c r="D332" s="32"/>
    </row>
    <row r="333" ht="18.75">
      <c r="D333" s="32"/>
    </row>
    <row r="334" ht="18.75">
      <c r="D334" s="32"/>
    </row>
    <row r="335" ht="18.75">
      <c r="D335" s="32"/>
    </row>
    <row r="336" ht="18.75">
      <c r="D336" s="32"/>
    </row>
    <row r="337" ht="18.75">
      <c r="D337" s="32"/>
    </row>
    <row r="338" ht="18.75">
      <c r="D338" s="32"/>
    </row>
    <row r="339" ht="18.75">
      <c r="D339" s="32"/>
    </row>
    <row r="340" ht="18.75">
      <c r="D340" s="32"/>
    </row>
    <row r="341" ht="18.75">
      <c r="D341" s="32"/>
    </row>
    <row r="342" ht="18.75">
      <c r="D342" s="32"/>
    </row>
    <row r="343" ht="18.75">
      <c r="D343" s="32"/>
    </row>
    <row r="344" ht="18.75">
      <c r="D344" s="32"/>
    </row>
    <row r="345" ht="18.75">
      <c r="D345" s="32"/>
    </row>
    <row r="346" ht="18.75">
      <c r="D346" s="32"/>
    </row>
    <row r="347" ht="18.75">
      <c r="D347" s="32"/>
    </row>
    <row r="348" ht="18.75">
      <c r="D348" s="32"/>
    </row>
    <row r="349" ht="18.75">
      <c r="D349" s="32"/>
    </row>
    <row r="350" ht="18.75">
      <c r="D350" s="32"/>
    </row>
    <row r="351" ht="18.75">
      <c r="D351" s="32"/>
    </row>
    <row r="352" ht="18.75">
      <c r="D352" s="32"/>
    </row>
    <row r="353" ht="18.75">
      <c r="D353" s="32"/>
    </row>
    <row r="354" ht="18.75">
      <c r="D354" s="32"/>
    </row>
    <row r="355" ht="18.75">
      <c r="D355" s="32"/>
    </row>
    <row r="356" ht="18.75">
      <c r="D356" s="32"/>
    </row>
    <row r="357" ht="18.75">
      <c r="D357" s="32"/>
    </row>
    <row r="358" ht="18.75">
      <c r="D358" s="32"/>
    </row>
    <row r="359" ht="18.75">
      <c r="D359" s="32"/>
    </row>
    <row r="360" ht="18.75">
      <c r="D360" s="32"/>
    </row>
    <row r="361" ht="18.75">
      <c r="D361" s="32"/>
    </row>
    <row r="362" ht="18.75">
      <c r="D362" s="32"/>
    </row>
    <row r="363" ht="18.75">
      <c r="D363" s="32"/>
    </row>
    <row r="364" ht="18.75">
      <c r="D364" s="32"/>
    </row>
    <row r="365" ht="18.75">
      <c r="D365" s="32"/>
    </row>
    <row r="366" ht="18.75">
      <c r="D366" s="32"/>
    </row>
    <row r="367" ht="18.75">
      <c r="D367" s="32"/>
    </row>
    <row r="368" ht="18.75">
      <c r="D368" s="32"/>
    </row>
    <row r="369" ht="18.75">
      <c r="D369" s="32"/>
    </row>
    <row r="370" ht="18.75">
      <c r="D370" s="32"/>
    </row>
    <row r="371" ht="18.75">
      <c r="D371" s="32"/>
    </row>
    <row r="372" ht="18.75">
      <c r="D372" s="32"/>
    </row>
    <row r="373" ht="18.75">
      <c r="D373" s="32"/>
    </row>
    <row r="374" ht="18.75">
      <c r="D374" s="32"/>
    </row>
    <row r="375" ht="18.75">
      <c r="D375" s="32"/>
    </row>
    <row r="376" ht="18.75">
      <c r="D376" s="32"/>
    </row>
    <row r="377" ht="18.75">
      <c r="D377" s="32"/>
    </row>
    <row r="378" ht="18.75">
      <c r="D378" s="32"/>
    </row>
    <row r="379" ht="18.75">
      <c r="D379" s="32"/>
    </row>
    <row r="380" ht="18.75">
      <c r="D380" s="32"/>
    </row>
    <row r="381" ht="18.75">
      <c r="D381" s="32"/>
    </row>
    <row r="382" ht="18.75">
      <c r="D382" s="32"/>
    </row>
    <row r="383" ht="18.75">
      <c r="D383" s="32"/>
    </row>
    <row r="384" ht="18.75">
      <c r="D384" s="32"/>
    </row>
    <row r="385" ht="18.75">
      <c r="D385" s="32"/>
    </row>
    <row r="386" ht="18.75">
      <c r="D386" s="32"/>
    </row>
    <row r="387" ht="18.75">
      <c r="D387" s="32"/>
    </row>
    <row r="388" ht="18.75">
      <c r="D388" s="32"/>
    </row>
    <row r="389" ht="18.75">
      <c r="D389" s="32"/>
    </row>
    <row r="390" ht="18.75">
      <c r="D390" s="32"/>
    </row>
    <row r="391" ht="18.75">
      <c r="D391" s="32"/>
    </row>
    <row r="392" ht="18.75">
      <c r="D392" s="32"/>
    </row>
    <row r="393" ht="18.75">
      <c r="D393" s="32"/>
    </row>
    <row r="394" ht="18.75">
      <c r="D394" s="32"/>
    </row>
    <row r="395" ht="18.75">
      <c r="D395" s="32"/>
    </row>
    <row r="396" ht="18.75">
      <c r="D396" s="32"/>
    </row>
    <row r="397" ht="18.75">
      <c r="D397" s="32"/>
    </row>
    <row r="398" ht="18.75">
      <c r="D398" s="32"/>
    </row>
    <row r="399" ht="18.75">
      <c r="D399" s="32"/>
    </row>
    <row r="400" ht="18.75">
      <c r="D400" s="32"/>
    </row>
    <row r="401" ht="18.75">
      <c r="D401" s="32"/>
    </row>
    <row r="402" ht="18.75">
      <c r="D402" s="32"/>
    </row>
    <row r="403" ht="18.75">
      <c r="D403" s="32"/>
    </row>
    <row r="404" ht="18.75">
      <c r="D404" s="32"/>
    </row>
    <row r="405" ht="18.75">
      <c r="D405" s="32"/>
    </row>
    <row r="406" ht="18.75">
      <c r="D406" s="32"/>
    </row>
    <row r="407" ht="18.75">
      <c r="D407" s="32"/>
    </row>
    <row r="408" ht="18.75">
      <c r="D408" s="32"/>
    </row>
    <row r="409" ht="18.75">
      <c r="D409" s="32"/>
    </row>
    <row r="410" ht="18.75">
      <c r="D410" s="32"/>
    </row>
    <row r="411" ht="18.75">
      <c r="D411" s="32"/>
    </row>
    <row r="412" ht="18.75">
      <c r="D412" s="32"/>
    </row>
    <row r="413" ht="18.75">
      <c r="D413" s="32"/>
    </row>
    <row r="414" ht="18.75">
      <c r="D414" s="32"/>
    </row>
    <row r="415" ht="18.75">
      <c r="D415" s="32"/>
    </row>
    <row r="416" ht="18.75">
      <c r="D416" s="32"/>
    </row>
    <row r="417" ht="18.75">
      <c r="D417" s="32"/>
    </row>
    <row r="418" ht="18.75">
      <c r="D418" s="32"/>
    </row>
    <row r="419" ht="18.75">
      <c r="D419" s="32"/>
    </row>
    <row r="420" ht="18.75">
      <c r="D420" s="32"/>
    </row>
    <row r="421" ht="18.75">
      <c r="D421" s="32"/>
    </row>
    <row r="422" ht="18.75">
      <c r="D422" s="32"/>
    </row>
    <row r="423" ht="18.75">
      <c r="D423" s="32"/>
    </row>
    <row r="424" ht="18.75">
      <c r="D424" s="32"/>
    </row>
    <row r="425" ht="18.75">
      <c r="D425" s="32"/>
    </row>
    <row r="426" ht="18.75">
      <c r="D426" s="32"/>
    </row>
    <row r="427" ht="18.75">
      <c r="D427" s="32"/>
    </row>
    <row r="428" ht="18.75">
      <c r="D428" s="32"/>
    </row>
    <row r="429" ht="18.75">
      <c r="D429" s="32"/>
    </row>
    <row r="430" ht="18.75">
      <c r="D430" s="32"/>
    </row>
    <row r="431" ht="18.75">
      <c r="D431" s="32"/>
    </row>
    <row r="432" ht="18.75">
      <c r="D432" s="32"/>
    </row>
    <row r="433" ht="18.75">
      <c r="D433" s="32"/>
    </row>
    <row r="434" ht="18.75">
      <c r="D434" s="32"/>
    </row>
    <row r="435" ht="18.75">
      <c r="D435" s="32"/>
    </row>
    <row r="436" ht="18.75">
      <c r="D436" s="32"/>
    </row>
    <row r="437" ht="18.75">
      <c r="D437" s="32"/>
    </row>
    <row r="438" ht="18.75">
      <c r="D438" s="32"/>
    </row>
    <row r="439" ht="18.75">
      <c r="D439" s="32"/>
    </row>
    <row r="440" ht="18.75">
      <c r="D440" s="32"/>
    </row>
    <row r="441" ht="18.75">
      <c r="D441" s="32"/>
    </row>
    <row r="442" ht="18.75">
      <c r="D442" s="32"/>
    </row>
    <row r="443" ht="18.75">
      <c r="D443" s="32"/>
    </row>
    <row r="444" ht="18.75">
      <c r="D444" s="32"/>
    </row>
    <row r="445" ht="18.75">
      <c r="D445" s="32"/>
    </row>
    <row r="446" ht="18.75">
      <c r="D446" s="32"/>
    </row>
    <row r="447" ht="18.75">
      <c r="D447" s="32"/>
    </row>
    <row r="448" ht="18.75">
      <c r="D448" s="32"/>
    </row>
    <row r="449" ht="18.75">
      <c r="D449" s="32"/>
    </row>
    <row r="450" ht="18.75">
      <c r="D450" s="32"/>
    </row>
    <row r="451" ht="18.75">
      <c r="D451" s="32"/>
    </row>
    <row r="452" ht="18.75">
      <c r="D452" s="32"/>
    </row>
    <row r="453" ht="18.75">
      <c r="D453" s="32"/>
    </row>
    <row r="454" ht="18.75">
      <c r="D454" s="32"/>
    </row>
    <row r="455" ht="18.75">
      <c r="D455" s="32"/>
    </row>
    <row r="456" ht="18.75">
      <c r="D456" s="32"/>
    </row>
    <row r="457" ht="18.75">
      <c r="D457" s="32"/>
    </row>
    <row r="458" ht="18.75">
      <c r="D458" s="32"/>
    </row>
    <row r="459" ht="18.75">
      <c r="D459" s="32"/>
    </row>
    <row r="460" ht="18.75">
      <c r="D460" s="32"/>
    </row>
    <row r="461" ht="18.75">
      <c r="D461" s="32"/>
    </row>
    <row r="462" ht="18.75">
      <c r="D462" s="32"/>
    </row>
    <row r="463" ht="18.75">
      <c r="D463" s="32"/>
    </row>
    <row r="464" ht="18.75">
      <c r="D464" s="32"/>
    </row>
    <row r="465" ht="18.75">
      <c r="D465" s="32"/>
    </row>
    <row r="466" ht="18.75">
      <c r="D466" s="32"/>
    </row>
    <row r="467" ht="18.75">
      <c r="D467" s="32"/>
    </row>
    <row r="468" ht="18.75">
      <c r="D468" s="32"/>
    </row>
    <row r="469" ht="18.75">
      <c r="D469" s="32"/>
    </row>
    <row r="470" ht="18.75">
      <c r="D470" s="32"/>
    </row>
    <row r="471" ht="18.75">
      <c r="D471" s="32"/>
    </row>
    <row r="472" ht="18.75">
      <c r="D472" s="32"/>
    </row>
    <row r="473" ht="18.75">
      <c r="D473" s="32"/>
    </row>
    <row r="474" ht="18.75">
      <c r="D474" s="32"/>
    </row>
    <row r="475" ht="18.75">
      <c r="D475" s="32"/>
    </row>
    <row r="476" ht="18.75">
      <c r="D476" s="32"/>
    </row>
    <row r="477" ht="18.75">
      <c r="D477" s="32"/>
    </row>
    <row r="478" ht="18.75">
      <c r="D478" s="32"/>
    </row>
    <row r="479" ht="18.75">
      <c r="D479" s="32"/>
    </row>
    <row r="480" ht="18.75">
      <c r="D480" s="32"/>
    </row>
    <row r="481" ht="18.75">
      <c r="D481" s="32"/>
    </row>
    <row r="482" ht="18.75">
      <c r="D482" s="32"/>
    </row>
    <row r="483" ht="18.75">
      <c r="D483" s="32"/>
    </row>
    <row r="484" ht="18.75">
      <c r="D484" s="32"/>
    </row>
    <row r="485" ht="18.75">
      <c r="D485" s="32"/>
    </row>
    <row r="486" ht="18.75">
      <c r="D486" s="32"/>
    </row>
    <row r="487" ht="18.75">
      <c r="D487" s="32"/>
    </row>
    <row r="488" ht="18.75">
      <c r="D488" s="32"/>
    </row>
    <row r="489" ht="18.75">
      <c r="D489" s="32"/>
    </row>
    <row r="490" ht="18.75">
      <c r="D490" s="32"/>
    </row>
    <row r="491" ht="18.75">
      <c r="D491" s="32"/>
    </row>
    <row r="492" ht="18.75">
      <c r="D492" s="32"/>
    </row>
    <row r="493" ht="18.75">
      <c r="D493" s="32"/>
    </row>
    <row r="494" ht="18.75">
      <c r="D494" s="32"/>
    </row>
    <row r="495" ht="18.75">
      <c r="D495" s="32"/>
    </row>
    <row r="496" ht="18.75">
      <c r="D496" s="32"/>
    </row>
    <row r="497" ht="18.75">
      <c r="D497" s="32"/>
    </row>
    <row r="498" ht="18.75">
      <c r="D498" s="32"/>
    </row>
    <row r="499" ht="18.75">
      <c r="D499" s="32"/>
    </row>
    <row r="500" ht="18.75">
      <c r="D500" s="32"/>
    </row>
    <row r="501" ht="18.75">
      <c r="D501" s="32"/>
    </row>
    <row r="502" ht="18.75">
      <c r="D502" s="32"/>
    </row>
    <row r="503" ht="18.75">
      <c r="D503" s="32"/>
    </row>
    <row r="504" ht="18.75">
      <c r="D504" s="32"/>
    </row>
    <row r="505" ht="18.75">
      <c r="D505" s="32"/>
    </row>
    <row r="506" ht="18.75">
      <c r="D506" s="32"/>
    </row>
    <row r="507" ht="18.75">
      <c r="D507" s="32"/>
    </row>
    <row r="508" ht="18.75">
      <c r="D508" s="32"/>
    </row>
    <row r="509" ht="18.75">
      <c r="D509" s="32"/>
    </row>
    <row r="510" ht="18.75">
      <c r="D510" s="32"/>
    </row>
    <row r="511" ht="18.75">
      <c r="D511" s="32"/>
    </row>
    <row r="512" ht="18.75">
      <c r="D512" s="32"/>
    </row>
    <row r="513" ht="18.75">
      <c r="D513" s="32"/>
    </row>
    <row r="514" ht="18.75">
      <c r="D514" s="32"/>
    </row>
    <row r="515" ht="18.75">
      <c r="D515" s="32"/>
    </row>
    <row r="516" ht="18.75">
      <c r="D516" s="32"/>
    </row>
    <row r="517" ht="18.75">
      <c r="D517" s="32"/>
    </row>
    <row r="518" ht="18.75">
      <c r="D518" s="32"/>
    </row>
    <row r="519" ht="18.75">
      <c r="D519" s="32"/>
    </row>
    <row r="520" ht="18.75">
      <c r="D520" s="32"/>
    </row>
    <row r="521" ht="18.75">
      <c r="D521" s="32"/>
    </row>
    <row r="522" ht="18.75">
      <c r="D522" s="32"/>
    </row>
    <row r="523" ht="18.75">
      <c r="D523" s="32"/>
    </row>
    <row r="524" ht="18.75">
      <c r="D524" s="32"/>
    </row>
    <row r="525" ht="18.75">
      <c r="D525" s="32"/>
    </row>
    <row r="526" ht="18.75">
      <c r="D526" s="32"/>
    </row>
    <row r="527" ht="18.75">
      <c r="D527" s="32"/>
    </row>
    <row r="528" ht="18.75">
      <c r="D528" s="32"/>
    </row>
    <row r="529" ht="18.75">
      <c r="D529" s="32"/>
    </row>
    <row r="530" ht="18.75">
      <c r="D530" s="32"/>
    </row>
    <row r="531" ht="18.75">
      <c r="D531" s="32"/>
    </row>
    <row r="532" ht="18.75">
      <c r="D532" s="32"/>
    </row>
    <row r="533" ht="18.75">
      <c r="D533" s="32"/>
    </row>
    <row r="534" ht="18.75">
      <c r="D534" s="32"/>
    </row>
    <row r="535" ht="18.75">
      <c r="D535" s="32"/>
    </row>
    <row r="536" ht="18.75">
      <c r="D536" s="32"/>
    </row>
    <row r="537" ht="18.75">
      <c r="D537" s="32"/>
    </row>
    <row r="538" ht="18.75">
      <c r="D538" s="32"/>
    </row>
    <row r="539" ht="18.75">
      <c r="D539" s="32"/>
    </row>
    <row r="540" ht="18.75">
      <c r="D540" s="32"/>
    </row>
    <row r="541" ht="18.75">
      <c r="D541" s="32"/>
    </row>
    <row r="542" ht="18.75">
      <c r="D542" s="32"/>
    </row>
    <row r="543" ht="18.75">
      <c r="D543" s="32"/>
    </row>
    <row r="544" ht="18.75">
      <c r="D544" s="32"/>
    </row>
    <row r="545" ht="18.75">
      <c r="D545" s="32"/>
    </row>
    <row r="546" ht="18.75">
      <c r="D546" s="32"/>
    </row>
    <row r="547" ht="18.75">
      <c r="D547" s="32"/>
    </row>
    <row r="548" ht="18.75">
      <c r="D548" s="32"/>
    </row>
    <row r="549" ht="18.75">
      <c r="D549" s="32"/>
    </row>
    <row r="550" ht="18.75">
      <c r="D550" s="32"/>
    </row>
    <row r="551" ht="18.75">
      <c r="D551" s="32"/>
    </row>
    <row r="552" ht="18.75">
      <c r="D552" s="32"/>
    </row>
    <row r="553" ht="18.75">
      <c r="D553" s="32"/>
    </row>
    <row r="554" ht="18.75">
      <c r="D554" s="32"/>
    </row>
    <row r="555" ht="18.75">
      <c r="D555" s="32"/>
    </row>
    <row r="556" ht="18.75">
      <c r="D556" s="32"/>
    </row>
    <row r="557" ht="18.75">
      <c r="D557" s="32"/>
    </row>
    <row r="558" ht="18.75">
      <c r="D558" s="32"/>
    </row>
    <row r="559" ht="18.75">
      <c r="D559" s="32"/>
    </row>
    <row r="560" ht="18.75">
      <c r="D560" s="32"/>
    </row>
    <row r="561" ht="18.75">
      <c r="D561" s="32"/>
    </row>
    <row r="562" ht="18.75">
      <c r="D562" s="32"/>
    </row>
    <row r="563" ht="18.75">
      <c r="D563" s="32"/>
    </row>
    <row r="564" ht="18.75">
      <c r="D564" s="32"/>
    </row>
    <row r="565" ht="18.75">
      <c r="D565" s="32"/>
    </row>
    <row r="566" ht="18.75">
      <c r="D566" s="32"/>
    </row>
    <row r="567" ht="18.75">
      <c r="D567" s="32"/>
    </row>
    <row r="568" ht="18.75">
      <c r="D568" s="32"/>
    </row>
    <row r="569" ht="18.75">
      <c r="D569" s="32"/>
    </row>
    <row r="570" ht="18.75">
      <c r="D570" s="32"/>
    </row>
    <row r="571" ht="18.75">
      <c r="D571" s="32"/>
    </row>
    <row r="572" ht="18.75">
      <c r="D572" s="32"/>
    </row>
    <row r="573" ht="18.75">
      <c r="D573" s="32"/>
    </row>
    <row r="574" ht="18.75">
      <c r="D574" s="32"/>
    </row>
    <row r="575" ht="18.75">
      <c r="D575" s="32"/>
    </row>
    <row r="576" ht="18.75">
      <c r="D576" s="32"/>
    </row>
    <row r="577" ht="18.75">
      <c r="D577" s="32"/>
    </row>
    <row r="578" ht="18.75">
      <c r="D578" s="32"/>
    </row>
    <row r="579" ht="18.75">
      <c r="D579" s="32"/>
    </row>
    <row r="580" ht="18.75">
      <c r="D580" s="32"/>
    </row>
    <row r="581" ht="18.75">
      <c r="D581" s="32"/>
    </row>
    <row r="582" ht="18.75">
      <c r="D582" s="32"/>
    </row>
    <row r="583" ht="18.75">
      <c r="D583" s="32"/>
    </row>
    <row r="584" ht="18.75">
      <c r="D584" s="32"/>
    </row>
    <row r="585" ht="18.75">
      <c r="D585" s="32"/>
    </row>
    <row r="586" ht="18.75">
      <c r="D586" s="32"/>
    </row>
    <row r="587" ht="18.75">
      <c r="D587" s="32"/>
    </row>
    <row r="588" ht="18.75">
      <c r="D588" s="32"/>
    </row>
    <row r="589" ht="18.75">
      <c r="D589" s="32"/>
    </row>
    <row r="590" ht="18.75">
      <c r="D590" s="32"/>
    </row>
    <row r="591" ht="18.75">
      <c r="D591" s="32"/>
    </row>
    <row r="592" ht="18.75">
      <c r="D592" s="32"/>
    </row>
    <row r="593" ht="18.75">
      <c r="D593" s="32"/>
    </row>
    <row r="594" ht="18.75">
      <c r="D594" s="32"/>
    </row>
    <row r="595" ht="18.75">
      <c r="D595" s="32"/>
    </row>
    <row r="596" ht="18.75">
      <c r="D596" s="32"/>
    </row>
    <row r="597" ht="18.75">
      <c r="D597" s="32"/>
    </row>
    <row r="598" ht="18.75">
      <c r="D598" s="32"/>
    </row>
    <row r="599" ht="18.75">
      <c r="D599" s="32"/>
    </row>
    <row r="600" ht="18.75">
      <c r="D600" s="32"/>
    </row>
    <row r="601" ht="18.75">
      <c r="D601" s="32"/>
    </row>
    <row r="602" ht="18.75">
      <c r="D602" s="32"/>
    </row>
    <row r="603" ht="18.75">
      <c r="D603" s="32"/>
    </row>
    <row r="604" ht="18.75">
      <c r="D604" s="32"/>
    </row>
    <row r="605" ht="18.75">
      <c r="D605" s="32"/>
    </row>
    <row r="606" ht="18.75">
      <c r="D606" s="32"/>
    </row>
    <row r="607" ht="18.75">
      <c r="D607" s="32"/>
    </row>
    <row r="608" ht="18.75">
      <c r="D608" s="32"/>
    </row>
    <row r="609" ht="18.75">
      <c r="D609" s="32"/>
    </row>
    <row r="610" ht="18.75">
      <c r="D610" s="32"/>
    </row>
    <row r="611" ht="18.75">
      <c r="D611" s="32"/>
    </row>
    <row r="612" ht="18.75">
      <c r="D612" s="32"/>
    </row>
    <row r="613" ht="18.75">
      <c r="D613" s="32"/>
    </row>
    <row r="614" ht="18.75">
      <c r="D614" s="32"/>
    </row>
    <row r="615" ht="18.75">
      <c r="D615" s="32"/>
    </row>
    <row r="616" ht="18.75">
      <c r="D616" s="32"/>
    </row>
    <row r="617" ht="18.75">
      <c r="D617" s="32"/>
    </row>
    <row r="618" ht="18.75">
      <c r="D618" s="32"/>
    </row>
    <row r="619" ht="18.75">
      <c r="D619" s="32"/>
    </row>
    <row r="620" ht="18.75">
      <c r="D620" s="32"/>
    </row>
    <row r="621" ht="18.75">
      <c r="D621" s="32"/>
    </row>
    <row r="622" ht="18.75">
      <c r="D622" s="32"/>
    </row>
    <row r="623" ht="18.75">
      <c r="D623" s="32"/>
    </row>
    <row r="624" ht="18.75">
      <c r="D624" s="32"/>
    </row>
    <row r="625" ht="18.75">
      <c r="D625" s="32"/>
    </row>
    <row r="626" ht="18.75">
      <c r="D626" s="32"/>
    </row>
    <row r="627" ht="18.75">
      <c r="D627" s="32"/>
    </row>
    <row r="628" ht="18.75">
      <c r="D628" s="32"/>
    </row>
    <row r="629" ht="18.75">
      <c r="D629" s="32"/>
    </row>
    <row r="630" ht="18.75">
      <c r="D630" s="32"/>
    </row>
    <row r="631" ht="18.75">
      <c r="D631" s="32"/>
    </row>
    <row r="632" ht="18.75">
      <c r="D632" s="32"/>
    </row>
    <row r="633" ht="18.75">
      <c r="D633" s="32"/>
    </row>
    <row r="634" ht="18.75">
      <c r="D634" s="32"/>
    </row>
    <row r="635" ht="18.75">
      <c r="D635" s="32"/>
    </row>
    <row r="636" ht="18.75">
      <c r="D636" s="32"/>
    </row>
    <row r="637" ht="18.75">
      <c r="D637" s="32"/>
    </row>
    <row r="638" ht="18.75">
      <c r="D638" s="32"/>
    </row>
    <row r="639" ht="18.75">
      <c r="D639" s="32"/>
    </row>
    <row r="640" ht="18.75">
      <c r="D640" s="32"/>
    </row>
    <row r="641" ht="18.75">
      <c r="D641" s="32"/>
    </row>
    <row r="642" ht="18.75">
      <c r="D642" s="32"/>
    </row>
    <row r="643" ht="18.75">
      <c r="D643" s="32"/>
    </row>
    <row r="644" ht="18.75">
      <c r="D644" s="32"/>
    </row>
    <row r="645" ht="18.75">
      <c r="D645" s="32"/>
    </row>
    <row r="646" ht="18.75">
      <c r="D646" s="32"/>
    </row>
    <row r="647" ht="18.75">
      <c r="D647" s="32"/>
    </row>
    <row r="648" ht="18.75">
      <c r="D648" s="32"/>
    </row>
    <row r="649" ht="18.75">
      <c r="D649" s="32"/>
    </row>
    <row r="650" ht="18.75">
      <c r="D650" s="32"/>
    </row>
    <row r="651" ht="18.75">
      <c r="D651" s="32"/>
    </row>
    <row r="652" ht="18.75">
      <c r="D652" s="32"/>
    </row>
    <row r="653" ht="18.75">
      <c r="D653" s="32"/>
    </row>
    <row r="654" ht="18.75">
      <c r="D654" s="32"/>
    </row>
    <row r="655" ht="18.75">
      <c r="D655" s="32"/>
    </row>
    <row r="656" ht="18.75">
      <c r="D656" s="32"/>
    </row>
    <row r="657" ht="18.75">
      <c r="D657" s="32"/>
    </row>
    <row r="658" ht="18.75">
      <c r="D658" s="32"/>
    </row>
    <row r="659" ht="18.75">
      <c r="D659" s="32"/>
    </row>
    <row r="660" ht="18.75">
      <c r="D660" s="32"/>
    </row>
    <row r="661" ht="18.75">
      <c r="D661" s="32"/>
    </row>
    <row r="662" ht="18.75">
      <c r="D662" s="32"/>
    </row>
    <row r="663" ht="18.75">
      <c r="D663" s="32"/>
    </row>
    <row r="664" ht="18.75">
      <c r="D664" s="32"/>
    </row>
    <row r="665" ht="18.75">
      <c r="D665" s="32"/>
    </row>
    <row r="666" ht="18.75">
      <c r="D666" s="32"/>
    </row>
    <row r="667" ht="18.75">
      <c r="D667" s="32"/>
    </row>
    <row r="668" ht="18.75">
      <c r="D668" s="32"/>
    </row>
    <row r="669" ht="18.75">
      <c r="D669" s="32"/>
    </row>
    <row r="670" ht="18.75">
      <c r="D670" s="32"/>
    </row>
    <row r="671" ht="18.75">
      <c r="D671" s="32"/>
    </row>
    <row r="672" ht="18.75">
      <c r="D672" s="32"/>
    </row>
    <row r="673" ht="18.75">
      <c r="D673" s="32"/>
    </row>
    <row r="674" ht="18.75">
      <c r="D674" s="32"/>
    </row>
    <row r="675" ht="18.75">
      <c r="D675" s="32"/>
    </row>
    <row r="676" ht="18.75">
      <c r="D676" s="32"/>
    </row>
    <row r="677" ht="18.75">
      <c r="D677" s="32"/>
    </row>
    <row r="678" ht="18.75">
      <c r="D678" s="32"/>
    </row>
    <row r="679" ht="18.75">
      <c r="D679" s="32"/>
    </row>
    <row r="680" ht="18.75">
      <c r="D680" s="32"/>
    </row>
    <row r="681" ht="18.75">
      <c r="D681" s="32"/>
    </row>
    <row r="682" ht="18.75">
      <c r="D682" s="32"/>
    </row>
    <row r="683" ht="18.75">
      <c r="D683" s="32"/>
    </row>
    <row r="684" ht="18.75">
      <c r="D684" s="32"/>
    </row>
    <row r="685" ht="18.75">
      <c r="D685" s="32"/>
    </row>
    <row r="686" ht="18.75">
      <c r="D686" s="32"/>
    </row>
    <row r="687" ht="18.75">
      <c r="D687" s="32"/>
    </row>
    <row r="688" ht="18.75">
      <c r="D688" s="32"/>
    </row>
    <row r="689" ht="18.75">
      <c r="D689" s="32"/>
    </row>
    <row r="690" ht="18.75">
      <c r="D690" s="32"/>
    </row>
    <row r="691" ht="18.75">
      <c r="D691" s="32"/>
    </row>
    <row r="692" ht="18.75">
      <c r="D692" s="32"/>
    </row>
    <row r="693" ht="18.75">
      <c r="D693" s="32"/>
    </row>
    <row r="694" ht="18.75">
      <c r="D694" s="32"/>
    </row>
    <row r="695" ht="18.75">
      <c r="D695" s="32"/>
    </row>
    <row r="696" ht="18.75">
      <c r="D696" s="32"/>
    </row>
    <row r="697" ht="18.75">
      <c r="D697" s="32"/>
    </row>
    <row r="698" ht="18.75">
      <c r="D698" s="32"/>
    </row>
    <row r="699" ht="18.75">
      <c r="D699" s="32"/>
    </row>
    <row r="700" ht="18.75">
      <c r="D700" s="32"/>
    </row>
    <row r="701" ht="18.75">
      <c r="D701" s="32"/>
    </row>
    <row r="702" ht="18.75">
      <c r="D702" s="32"/>
    </row>
    <row r="703" ht="18.75">
      <c r="D703" s="32"/>
    </row>
    <row r="704" ht="18.75">
      <c r="D704" s="32"/>
    </row>
    <row r="705" ht="18.75">
      <c r="D705" s="32"/>
    </row>
    <row r="706" ht="18.75">
      <c r="D706" s="32"/>
    </row>
    <row r="707" ht="18.75">
      <c r="D707" s="32"/>
    </row>
    <row r="708" ht="18.75">
      <c r="D708" s="32"/>
    </row>
    <row r="709" ht="18.75">
      <c r="D709" s="32"/>
    </row>
    <row r="710" ht="18.75">
      <c r="D710" s="32"/>
    </row>
    <row r="711" ht="18.75">
      <c r="D711" s="32"/>
    </row>
    <row r="712" ht="18.75">
      <c r="D712" s="32"/>
    </row>
    <row r="713" ht="18.75">
      <c r="D713" s="32"/>
    </row>
    <row r="714" ht="18.75">
      <c r="D714" s="32"/>
    </row>
    <row r="715" ht="18.75">
      <c r="D715" s="32"/>
    </row>
    <row r="716" ht="18.75">
      <c r="D716" s="32"/>
    </row>
    <row r="717" ht="18.75">
      <c r="D717" s="32"/>
    </row>
    <row r="718" ht="18.75">
      <c r="D718" s="32"/>
    </row>
    <row r="719" ht="18.75">
      <c r="D719" s="32"/>
    </row>
    <row r="720" ht="18.75">
      <c r="D720" s="32"/>
    </row>
    <row r="721" ht="18.75">
      <c r="D721" s="32"/>
    </row>
    <row r="722" ht="18.75">
      <c r="D722" s="32"/>
    </row>
    <row r="723" ht="18.75">
      <c r="D723" s="32"/>
    </row>
    <row r="724" ht="18.75">
      <c r="D724" s="32"/>
    </row>
    <row r="725" ht="18.75">
      <c r="D725" s="32"/>
    </row>
    <row r="726" ht="18.75">
      <c r="D726" s="32"/>
    </row>
    <row r="727" ht="18.75">
      <c r="D727" s="32"/>
    </row>
    <row r="728" ht="18.75">
      <c r="D728" s="32"/>
    </row>
    <row r="729" ht="18.75">
      <c r="D729" s="32"/>
    </row>
    <row r="730" ht="18.75">
      <c r="D730" s="32"/>
    </row>
    <row r="731" ht="18.75">
      <c r="D731" s="32"/>
    </row>
    <row r="732" ht="18.75">
      <c r="D732" s="32"/>
    </row>
    <row r="733" ht="18.75">
      <c r="D733" s="32"/>
    </row>
    <row r="734" ht="18.75">
      <c r="D734" s="32"/>
    </row>
    <row r="735" ht="18.75">
      <c r="D735" s="32"/>
    </row>
    <row r="736" ht="18.75">
      <c r="D736" s="32"/>
    </row>
    <row r="737" ht="18.75">
      <c r="D737" s="32"/>
    </row>
    <row r="738" ht="18.75">
      <c r="D738" s="32"/>
    </row>
    <row r="739" ht="18.75">
      <c r="D739" s="32"/>
    </row>
    <row r="740" ht="18.75">
      <c r="D740" s="32"/>
    </row>
    <row r="741" ht="18.75">
      <c r="D741" s="32"/>
    </row>
    <row r="742" ht="18.75">
      <c r="D742" s="32"/>
    </row>
    <row r="743" ht="18.75">
      <c r="D743" s="32"/>
    </row>
    <row r="744" ht="18.75">
      <c r="D744" s="32"/>
    </row>
    <row r="745" ht="18.75">
      <c r="D745" s="32"/>
    </row>
    <row r="746" ht="18.75">
      <c r="D746" s="32"/>
    </row>
    <row r="747" ht="18.75">
      <c r="D747" s="32"/>
    </row>
    <row r="748" ht="18.75">
      <c r="D748" s="32"/>
    </row>
    <row r="749" ht="18.75">
      <c r="D749" s="32"/>
    </row>
    <row r="750" ht="18.75">
      <c r="D750" s="32"/>
    </row>
    <row r="751" ht="18.75">
      <c r="D751" s="32"/>
    </row>
    <row r="752" ht="18.75">
      <c r="D752" s="32"/>
    </row>
    <row r="753" ht="18.75">
      <c r="D753" s="32"/>
    </row>
    <row r="754" ht="18.75">
      <c r="D754" s="32"/>
    </row>
    <row r="755" ht="18.75">
      <c r="D755" s="32"/>
    </row>
    <row r="756" ht="18.75">
      <c r="D756" s="32"/>
    </row>
    <row r="757" ht="18.75">
      <c r="D757" s="32"/>
    </row>
    <row r="758" ht="18.75">
      <c r="D758" s="32"/>
    </row>
    <row r="759" ht="18.75">
      <c r="D759" s="32"/>
    </row>
    <row r="760" ht="18.75">
      <c r="D760" s="32"/>
    </row>
    <row r="761" ht="18.75">
      <c r="D761" s="32"/>
    </row>
    <row r="762" ht="18.75">
      <c r="D762" s="32"/>
    </row>
    <row r="763" ht="18.75">
      <c r="D763" s="32"/>
    </row>
    <row r="764" ht="18.75">
      <c r="D764" s="32"/>
    </row>
    <row r="765" ht="18.75">
      <c r="D765" s="32"/>
    </row>
    <row r="766" ht="18.75">
      <c r="D766" s="32"/>
    </row>
    <row r="767" ht="18.75">
      <c r="D767" s="32"/>
    </row>
    <row r="768" ht="18.75">
      <c r="D768" s="32"/>
    </row>
    <row r="769" ht="18.75">
      <c r="D769" s="32"/>
    </row>
    <row r="770" ht="18.75">
      <c r="D770" s="32"/>
    </row>
    <row r="771" ht="18.75">
      <c r="D771" s="32"/>
    </row>
    <row r="772" ht="18.75">
      <c r="D772" s="32"/>
    </row>
    <row r="773" ht="18.75">
      <c r="D773" s="32"/>
    </row>
    <row r="774" ht="18.75">
      <c r="D774" s="32"/>
    </row>
    <row r="775" ht="18.75">
      <c r="D775" s="32"/>
    </row>
    <row r="776" ht="18.75">
      <c r="D776" s="32"/>
    </row>
    <row r="777" ht="18.75">
      <c r="D777" s="32"/>
    </row>
    <row r="778" ht="18.75">
      <c r="D778" s="32"/>
    </row>
    <row r="779" ht="18.75">
      <c r="D779" s="32"/>
    </row>
    <row r="780" ht="18.75">
      <c r="D780" s="32"/>
    </row>
    <row r="781" ht="18.75">
      <c r="D781" s="32"/>
    </row>
    <row r="782" ht="18.75">
      <c r="D782" s="32"/>
    </row>
    <row r="783" ht="18.75">
      <c r="D783" s="32"/>
    </row>
    <row r="784" ht="18.75">
      <c r="D784" s="32"/>
    </row>
    <row r="785" ht="18.75">
      <c r="D785" s="32"/>
    </row>
    <row r="786" ht="18.75">
      <c r="D786" s="32"/>
    </row>
    <row r="787" ht="18.75">
      <c r="D787" s="32"/>
    </row>
    <row r="788" ht="18.75">
      <c r="D788" s="32"/>
    </row>
    <row r="789" ht="18.75">
      <c r="D789" s="32"/>
    </row>
    <row r="790" ht="18.75">
      <c r="D790" s="32"/>
    </row>
    <row r="791" ht="18.75">
      <c r="D791" s="32"/>
    </row>
    <row r="792" ht="18.75">
      <c r="D792" s="32"/>
    </row>
    <row r="793" ht="18.75">
      <c r="D793" s="32"/>
    </row>
    <row r="794" ht="18.75">
      <c r="D794" s="32"/>
    </row>
    <row r="795" ht="18.75">
      <c r="D795" s="32"/>
    </row>
    <row r="796" ht="18.75">
      <c r="D796" s="32"/>
    </row>
    <row r="797" ht="18.75">
      <c r="D797" s="32"/>
    </row>
    <row r="798" ht="18.75">
      <c r="D798" s="32"/>
    </row>
    <row r="799" ht="18.75">
      <c r="D799" s="32"/>
    </row>
    <row r="800" ht="18.75">
      <c r="D800" s="32"/>
    </row>
    <row r="801" ht="18.75">
      <c r="D801" s="32"/>
    </row>
    <row r="802" ht="18.75">
      <c r="D802" s="32"/>
    </row>
    <row r="803" ht="18.75">
      <c r="D803" s="32"/>
    </row>
    <row r="804" ht="18.75">
      <c r="D804" s="32"/>
    </row>
  </sheetData>
  <sheetProtection/>
  <mergeCells count="8">
    <mergeCell ref="F5:G5"/>
    <mergeCell ref="H5:I5"/>
    <mergeCell ref="E1:I1"/>
    <mergeCell ref="A2:I2"/>
    <mergeCell ref="A5:A6"/>
    <mergeCell ref="B5:B6"/>
    <mergeCell ref="E5:E6"/>
    <mergeCell ref="C5:D5"/>
  </mergeCells>
  <printOptions/>
  <pageMargins left="0.31496062992125984" right="0" top="0.1968503937007874" bottom="0.37" header="0.3937007874015748" footer="0.26"/>
  <pageSetup fitToHeight="3" horizontalDpi="600" verticalDpi="600" orientation="portrait" paperSize="9" scale="52" r:id="rId1"/>
  <headerFooter scaleWithDoc="0" alignWithMargins="0">
    <oddFooter>&amp;C
</oddFooter>
  </headerFooter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Ефременко Владимир Петрович</dc:creator>
  <cp:keywords/>
  <dc:description/>
  <cp:lastModifiedBy>Ефременко Владимир Петрович</cp:lastModifiedBy>
  <cp:lastPrinted>2016-06-15T07:09:01Z</cp:lastPrinted>
  <dcterms:created xsi:type="dcterms:W3CDTF">2016-06-01T12:34:07Z</dcterms:created>
  <dcterms:modified xsi:type="dcterms:W3CDTF">2016-06-15T08:31:30Z</dcterms:modified>
  <cp:category/>
  <cp:version/>
  <cp:contentType/>
  <cp:contentStatus/>
</cp:coreProperties>
</file>