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345" tabRatio="892" firstSheet="11" activeTab="17"/>
  </bookViews>
  <sheets>
    <sheet name="бесхозяйные ГТС" sheetId="1" r:id="rId1"/>
    <sheet name="развитие сел. территорий" sheetId="2" r:id="rId2"/>
    <sheet name="молодые семьи" sheetId="3" r:id="rId3"/>
    <sheet name="субсидии освещение" sheetId="4" r:id="rId4"/>
    <sheet name="переселение из авар. жилфонда" sheetId="5" r:id="rId5"/>
    <sheet name="альтернативные фо" sheetId="6" r:id="rId6"/>
    <sheet name="субсидии дороги" sheetId="7" r:id="rId7"/>
    <sheet name="стройка шк. и здрав" sheetId="8" r:id="rId8"/>
    <sheet name="спорт. организации" sheetId="9" r:id="rId9"/>
    <sheet name="Повышение оплаты труда раб. кул" sheetId="10" r:id="rId10"/>
    <sheet name="Фед на культуру" sheetId="11" r:id="rId11"/>
    <sheet name="видеонаблюдение" sheetId="12" r:id="rId12"/>
    <sheet name="Доступная среда культура" sheetId="13" r:id="rId13"/>
    <sheet name="кадастровые работы" sheetId="14" r:id="rId14"/>
    <sheet name="индексы ЖКХ" sheetId="15" r:id="rId15"/>
    <sheet name="физ-ра в см" sheetId="16" r:id="rId16"/>
    <sheet name="дома культуры" sheetId="17" r:id="rId17"/>
    <sheet name="ФЦП развитие ФК" sheetId="18" r:id="rId18"/>
    <sheet name="жилище" sheetId="19" r:id="rId19"/>
  </sheets>
  <definedNames/>
  <calcPr fullCalcOnLoad="1" fullPrecision="0"/>
</workbook>
</file>

<file path=xl/sharedStrings.xml><?xml version="1.0" encoding="utf-8"?>
<sst xmlns="http://schemas.openxmlformats.org/spreadsheetml/2006/main" count="1027" uniqueCount="151">
  <si>
    <t>Белгородский</t>
  </si>
  <si>
    <t xml:space="preserve">Борисовский </t>
  </si>
  <si>
    <t>Вейделевский</t>
  </si>
  <si>
    <t>Волоконовский</t>
  </si>
  <si>
    <t>Грайворонский</t>
  </si>
  <si>
    <t>Ивнянский</t>
  </si>
  <si>
    <t>Корочанский</t>
  </si>
  <si>
    <t>Красненский</t>
  </si>
  <si>
    <t>Красногвардейский</t>
  </si>
  <si>
    <t>Краснояружский</t>
  </si>
  <si>
    <t>Новооскольский</t>
  </si>
  <si>
    <t>Прохоровский</t>
  </si>
  <si>
    <t>Ракитянский</t>
  </si>
  <si>
    <t>Ровеньский</t>
  </si>
  <si>
    <t>Чернянский</t>
  </si>
  <si>
    <t>Яковлевский</t>
  </si>
  <si>
    <t>г.Белгород</t>
  </si>
  <si>
    <t xml:space="preserve">И    Т    О    Г    О </t>
  </si>
  <si>
    <t>ОБЛАСТНОЙ</t>
  </si>
  <si>
    <t>В   С   Е   Г   О</t>
  </si>
  <si>
    <t>(тыс. рублей)</t>
  </si>
  <si>
    <t xml:space="preserve">СУММА                          </t>
  </si>
  <si>
    <t>1.</t>
  </si>
  <si>
    <t>2.</t>
  </si>
  <si>
    <t>4.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</si>
  <si>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</si>
  <si>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</si>
  <si>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</si>
  <si>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</si>
  <si>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</si>
  <si>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</si>
  <si>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</si>
  <si>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</si>
  <si>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</si>
  <si>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</si>
  <si>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</si>
  <si>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</si>
  <si>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</si>
  <si>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</si>
  <si>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</si>
  <si>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</si>
  <si>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</si>
  <si>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</si>
  <si>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</si>
  <si>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№ п/п</t>
  </si>
  <si>
    <t xml:space="preserve"> Губкинский</t>
  </si>
  <si>
    <t>Старооскольский</t>
  </si>
  <si>
    <t>в том числе:</t>
  </si>
  <si>
    <t>Наименование муниципальных районов и городских округов</t>
  </si>
  <si>
    <t>% исполнения</t>
  </si>
  <si>
    <t>Отклонение (+;-)</t>
  </si>
  <si>
    <t>Исполнено</t>
  </si>
  <si>
    <t>обеспечение мероприятий по капитальному ремонту многоквартирных домов</t>
  </si>
  <si>
    <t>обеспечение мероприятий по переселению граждан из аварийного жилищного фонда</t>
  </si>
  <si>
    <t>СУММА</t>
  </si>
  <si>
    <t xml:space="preserve">Наименование муниципальных районов </t>
  </si>
  <si>
    <t>в том числе за счет средств:</t>
  </si>
  <si>
    <t>поступивших от государственной корпорации - Фонда содействия реформированию жилищно-коммунального хозяйства</t>
  </si>
  <si>
    <t>областного бюджета</t>
  </si>
  <si>
    <t>+/-</t>
  </si>
  <si>
    <t>Алексеевский и г. Алексеевка</t>
  </si>
  <si>
    <t>Шебекинский и г. Шебекино</t>
  </si>
  <si>
    <t>г. Белгород</t>
  </si>
  <si>
    <t>Губкинский</t>
  </si>
  <si>
    <t>за счет средств федерального бюджета</t>
  </si>
  <si>
    <t>за счет средств областного бюджета</t>
  </si>
  <si>
    <t>г. Валуйки и Валуйский</t>
  </si>
  <si>
    <t>Наименование городских округов</t>
  </si>
  <si>
    <t>в рамках подпрограммы «Развитие общего образования» государственной программы Белгородской области  «Развитие образования Белгородской области на 2014-2020 годы»</t>
  </si>
  <si>
    <t>в рамках подпрограммы «Развитие дошкольного образования» государственной программы Белгородской области  «Развитие образования Белгородской области на 2014-2020 годы»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</si>
  <si>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</si>
  <si>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на капитальный ремонт и ремонт  автомобильных дорог общего пользования населенных пунктов</t>
  </si>
  <si>
    <t>Таблица 57</t>
  </si>
  <si>
    <t>Таблица 58</t>
  </si>
  <si>
    <t>Таблица 59</t>
  </si>
  <si>
    <t>Таблица 60</t>
  </si>
  <si>
    <t>Таблица 61</t>
  </si>
  <si>
    <t>Таблица 63</t>
  </si>
  <si>
    <t>на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</si>
  <si>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развитие водоснабжения в сельской местности</t>
  </si>
  <si>
    <t>развитие сети плоскостных спортивных сооружений</t>
  </si>
  <si>
    <t>в рамках подпрограммы «Развитие дополнительного образования» государственной программы Белгородской области  «Развитие образования Белгородской области на 2014-2020 годы»</t>
  </si>
  <si>
    <t>в рамках подпрограммы «Развитие библиотечного дела» государственной программы Белгородской области  «Развитие культуры и искусства Белгородской области на 2014-2020 годы»</t>
  </si>
  <si>
    <t>в рамках подпрограммы «Развитие музейного дела» государственной программы Белгородской области  «Развитие культуры и искусства Белгородской области на 2014-2020 годы»</t>
  </si>
  <si>
    <t>в рамках подпрограммы «Культурно-досуговая деятельность и народное творчество» государственной программы Белгородской области  «Развитие культуры и искусства Белгородской области на 2014-2020 годы»</t>
  </si>
  <si>
    <t>в рамках подпрограммы «Государственная охрана, сохранение и популяризация объектов культурного наследия (памятников истории и культуры)» государственной программы Белгородской области  «Развитие культуры и искусства Белгородской области на 2014-2020 годы»</t>
  </si>
  <si>
    <t>в рамках непрограммных направлений</t>
  </si>
  <si>
    <t>иные межбюджетные трансферты на финансовое обеспечение дорожной деятельности</t>
  </si>
  <si>
    <t>Сумма</t>
  </si>
  <si>
    <t xml:space="preserve">Распределение субсидий бюджетам муниципальных районов на 2017 год на организацию наружного освещения населенных пунктов Белгородской области </t>
  </si>
  <si>
    <t>Распределение субсидий бюджетам муниципальных районов  на 2017 год на разработку проектно-сметной документации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</si>
  <si>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Распределение субсидий бюджетам муниципальных районов и городских округов на 2017 год на реализацию мероприятий устойчивого развития сельских территорий и софинансирование капитальных вложений (строительства, реконструкции) в объекты муниципальной собственности, в части развития водоснабжения, развития сети плоскостных спортивных сооружений, учреждений культурно-досугового типа и грантовой поддержки местных инициатив граждан, проживающих в сельской местности</t>
  </si>
  <si>
    <t>развитие сети учережений культурно-досугового типа</t>
  </si>
  <si>
    <t>грантовая поддержка местных инициатив граждан, проживающих в сельской местности</t>
  </si>
  <si>
    <t xml:space="preserve">Распределение субсидий бюджетам муниципальных районов и городских округов на 2017 год на строительство, реконструкцию, приобретение объектов недвижимого имущества и капитальный ремонт объектов местного значения </t>
  </si>
  <si>
    <t xml:space="preserve">Распределение субсидий бюджетам городских округов на 2017 год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 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</si>
  <si>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</si>
  <si>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</si>
  <si>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Борисовский</t>
  </si>
  <si>
    <t xml:space="preserve">г. Валуйки и Валуйский </t>
  </si>
  <si>
    <t xml:space="preserve">Корочанский </t>
  </si>
  <si>
    <t xml:space="preserve">Яковлевский </t>
  </si>
  <si>
    <t xml:space="preserve">Губкинский </t>
  </si>
  <si>
    <t>Итого</t>
  </si>
  <si>
    <t>Распределение субсидий бюджетам муниципальных районов и городских округов на поддержку отрасли культура на 2017 год</t>
  </si>
  <si>
    <t>укрепление материально-технической базы и оснащение оборудованием детских школ искусств</t>
  </si>
  <si>
    <t>Распределение субсидий  бюджетам  муниципальных районов и городских округов на 2017 год на капитальный ремонт и ремонт автомобильных дорог общего пользования  населенных пунктов</t>
  </si>
  <si>
    <t>Распределение иных межбюджетных трансфертов бюджетам муниципальных районов и городских округов на 2017 год на обеспечение видеонаблюдением аудиторий пунктов проведения единого государственного экзамена</t>
  </si>
  <si>
    <t xml:space="preserve">Распределение субсидий бюджетам муниципальных районов и городских округов на 2017 год на поддержку альтернативных форм предоставления дошкольного образования </t>
  </si>
  <si>
    <t>Распределение субсидий из областного бюджета бюджетам муниципальных районов и городских округов на повышение оплаты труда работникам учреждений культуры на 2017 год</t>
  </si>
  <si>
    <t>укрепление материально-технической
 базы  и оснащение оборудованием детских школ искусств</t>
  </si>
  <si>
    <t>Таблица 53</t>
  </si>
  <si>
    <t>Таблица 54</t>
  </si>
  <si>
    <t>Таблица 55</t>
  </si>
  <si>
    <t>Таблица 56</t>
  </si>
  <si>
    <t>Таблица 62</t>
  </si>
  <si>
    <t>Таблица 64</t>
  </si>
  <si>
    <t>приложения 28</t>
  </si>
  <si>
    <t>Приложения 28</t>
  </si>
  <si>
    <t xml:space="preserve">Наименование городского округа </t>
  </si>
  <si>
    <t xml:space="preserve">Распределение субсидий городскому округу на 2017 год на обеспечение мероприятий по переселению граждан из аварийного жилищного фонда </t>
  </si>
  <si>
    <t>Наименование  городского округа</t>
  </si>
  <si>
    <t>Наименование муниципальных районов</t>
  </si>
  <si>
    <t>Распределение иных межбюджетных трансфертов бюджетам муниципальных районов и городских округов на 2017 год на проведение комплексных кадастровых работ</t>
  </si>
  <si>
    <t>Распределение иных межбюджетных трансфертов бюджетам муниципальных районов и городских округов на 2017 год на выплату компенсации расходов в целях соблюдения утвержденных предельных (максимальных) индексов изменения размера вносимой гражданами платы за коммунальные услуги</t>
  </si>
  <si>
    <t>Таблица 68</t>
  </si>
  <si>
    <t>Таблица 69</t>
  </si>
  <si>
    <t>в том числе за счет:</t>
  </si>
  <si>
    <t>субсидий из федерального бюджета</t>
  </si>
  <si>
    <t>средств областного бюджета</t>
  </si>
  <si>
    <t>Распределение субсидий бюджетам муниципальных районов и городского округа на 2017 год на создание в общеобразовательных организациях, расположенных в сельской местности, условий для занятия физической культурой и спортом</t>
  </si>
  <si>
    <t>Наименование муниципальных районов и городского округа</t>
  </si>
  <si>
    <t>Таблица 70</t>
  </si>
  <si>
    <t>Таблица 71</t>
  </si>
  <si>
    <t>Наименование городского округа</t>
  </si>
  <si>
    <t>Таблица 65</t>
  </si>
  <si>
    <t>Таблица 72</t>
  </si>
  <si>
    <t>на обеспечение доступности приоритетных объектов и услуг в приоритетных сферах жизнедеятельности инвалидов и другие маломобильных групп населения учреждений культуры</t>
  </si>
  <si>
    <t>из них:</t>
  </si>
  <si>
    <t>на обеспечение доступности приоритетных объектов и услуг в приоритетных сферах жизнедеятельности инвалидов и другие маломобильных групп населения учреждений физической культуры и спорта</t>
  </si>
  <si>
    <t>Таблица 73</t>
  </si>
  <si>
    <t>на обеспечение доступности приоритетных объектов и услуг в приоритетных сферах жизнедеятельности инвалидов и других маломобильных групп населения в дошкольных образовательных организациях</t>
  </si>
  <si>
    <t>на обеспечение доступности приоритетных объектов и услуг в приоритетных сферах жизнедеятельности инвалидов и других маломобильных групп населения в организациях дополнительного образования детей в сфере образования</t>
  </si>
  <si>
    <t>на обеспечение доступности приоритетных объектов и услуг в приоритетных сферах жизнедеятельности инвалидов и других маломобильных групп населения в организациях дополнительного образования детей в сфере культуры</t>
  </si>
  <si>
    <t xml:space="preserve">    Распределение субсидий бюджетам муниципальных районов и городских округов на 2017 год на реализацию мероприятий подпрограммы «Обеспечение жильем молодых семей» федеральной целевой программы «Жилище» на 2015-2020 годы </t>
  </si>
  <si>
    <t>в рамках подпрограммы «Развитие физической культуры и массового спорта» государственной программы Белгородской области «Развитие физической культуры и спорта Белгородской области на 2014-2020 годы»</t>
  </si>
  <si>
    <t>Распределение субсидий  бюджетам муниципальных районов и городских округов на 2017 год на реализацию мероприятий государственной программы  в рамках подпрограммы российской Федерации  «Доступная среда»  на 2011-2020 годы</t>
  </si>
  <si>
    <t>Распределение субсидий бюджетам муниципальных районов на 2017 год на финансовое обеспечение мероприятий федеральной целевой программы «Развитие физической культуры и спорта в Российской Федерации на 2016-2020 годы»</t>
  </si>
  <si>
    <t>Распределение субсидии бюджету городского округа на 2017 год на мероприятия подпрограммы «Стимулирование программ развития жилищного строительства субъектов Российской Федерации федеральной целевой программы «Жилище» на 2015-2020 годы</t>
  </si>
  <si>
    <t>на обеспечение доступности приоритетных объектов и услуг в приоритетных сферах жизнедеятельности инвалидов и других маломобильных групп населения в общеобразовательных организациях</t>
  </si>
  <si>
    <t>Распределение субсидий бюджетам муниципальных районов на 2017 год на обеспечение развития и укрепление материально-технической базы муниципальных  домов культуры, поддержку творческой деятельности и муниципальных театров в городах численностью населения до 300 тысяч человек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</si>
</sst>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"/>
    <numFmt numFmtId="191" formatCode="_-* #,##0.0\ _р_._-;\-* #,##0.0\ _р_._-;_-* &quot;-&quot;??\ _р_._-;_-@_-"/>
    <numFmt numFmtId="192" formatCode="_-* #,##0\ _р_._-;\-* #,##0\ _р_._-;_-* &quot;-&quot;??\ _р_._-;_-@_-"/>
    <numFmt numFmtId="193" formatCode="0.00000000"/>
    <numFmt numFmtId="194" formatCode="0.0000000"/>
    <numFmt numFmtId="195" formatCode="_-* #,##0_р_._-;\-* #,##0_р_._-;_-* &quot;-&quot;??_р_._-;_-@_-"/>
    <numFmt numFmtId="196" formatCode="#,##0_р_."/>
  </numFmts>
  <fonts count="7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Arial Cyr"/>
      <family val="2"/>
    </font>
    <font>
      <b/>
      <sz val="14"/>
      <color indexed="37"/>
      <name val="Arial Cyr"/>
      <family val="2"/>
    </font>
    <font>
      <b/>
      <sz val="14"/>
      <name val="Arial Cyr"/>
      <family val="2"/>
    </font>
    <font>
      <sz val="14"/>
      <name val="Arial Cyr"/>
      <family val="0"/>
    </font>
    <font>
      <sz val="12"/>
      <name val="Arial Cyr"/>
      <family val="0"/>
    </font>
    <font>
      <b/>
      <sz val="14"/>
      <color indexed="8"/>
      <name val="Times New Roman"/>
      <family val="1"/>
    </font>
    <font>
      <b/>
      <sz val="14"/>
      <color indexed="37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6"/>
      <name val="Traditional Arabic"/>
      <family val="1"/>
    </font>
    <font>
      <sz val="13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32" fillId="0" borderId="0">
      <alignment/>
      <protection/>
    </xf>
    <xf numFmtId="0" fontId="5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Continuous" vertic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9" fillId="0" borderId="1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centerContinuous"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Continuous" vertical="center"/>
      <protection locked="0"/>
    </xf>
    <xf numFmtId="0" fontId="7" fillId="0" borderId="0" xfId="0" applyFont="1" applyFill="1" applyAlignment="1" applyProtection="1">
      <alignment horizontal="centerContinuous" vertical="center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33" borderId="17" xfId="0" applyFont="1" applyFill="1" applyBorder="1" applyAlignment="1" applyProtection="1">
      <alignment horizontal="centerContinuous" vertical="center" wrapText="1"/>
      <protection locked="0"/>
    </xf>
    <xf numFmtId="0" fontId="9" fillId="33" borderId="18" xfId="0" applyFont="1" applyFill="1" applyBorder="1" applyAlignment="1" applyProtection="1">
      <alignment horizontal="centerContinuous" vertical="center" wrapText="1"/>
      <protection locked="0"/>
    </xf>
    <xf numFmtId="0" fontId="11" fillId="0" borderId="17" xfId="0" applyFont="1" applyFill="1" applyBorder="1" applyAlignment="1" applyProtection="1">
      <alignment vertical="center" wrapText="1"/>
      <protection locked="0"/>
    </xf>
    <xf numFmtId="0" fontId="11" fillId="0" borderId="18" xfId="0" applyFont="1" applyFill="1" applyBorder="1" applyAlignment="1" applyProtection="1">
      <alignment vertical="center" wrapText="1"/>
      <protection locked="0"/>
    </xf>
    <xf numFmtId="0" fontId="12" fillId="33" borderId="17" xfId="0" applyFont="1" applyFill="1" applyBorder="1" applyAlignment="1" applyProtection="1">
      <alignment horizontal="centerContinuous" vertical="center" wrapText="1"/>
      <protection locked="0"/>
    </xf>
    <xf numFmtId="0" fontId="13" fillId="33" borderId="18" xfId="0" applyFont="1" applyFill="1" applyBorder="1" applyAlignment="1" applyProtection="1">
      <alignment horizontal="centerContinuous" vertical="center" wrapText="1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3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0" fontId="7" fillId="0" borderId="0" xfId="0" applyFont="1" applyAlignment="1">
      <alignment/>
    </xf>
    <xf numFmtId="0" fontId="16" fillId="0" borderId="17" xfId="0" applyFont="1" applyFill="1" applyBorder="1" applyAlignment="1" applyProtection="1">
      <alignment vertical="center" wrapText="1"/>
      <protection locked="0"/>
    </xf>
    <xf numFmtId="0" fontId="16" fillId="0" borderId="18" xfId="0" applyFont="1" applyFill="1" applyBorder="1" applyAlignment="1" applyProtection="1">
      <alignment vertical="center" wrapText="1"/>
      <protection locked="0"/>
    </xf>
    <xf numFmtId="1" fontId="16" fillId="0" borderId="13" xfId="0" applyNumberFormat="1" applyFont="1" applyFill="1" applyBorder="1" applyAlignment="1" applyProtection="1">
      <alignment vertical="center" wrapText="1"/>
      <protection locked="0"/>
    </xf>
    <xf numFmtId="0" fontId="17" fillId="33" borderId="17" xfId="0" applyFont="1" applyFill="1" applyBorder="1" applyAlignment="1" applyProtection="1">
      <alignment horizontal="centerContinuous" vertical="center" wrapText="1"/>
      <protection locked="0"/>
    </xf>
    <xf numFmtId="0" fontId="9" fillId="33" borderId="12" xfId="0" applyFont="1" applyFill="1" applyBorder="1" applyAlignment="1" applyProtection="1">
      <alignment vertical="center" wrapText="1"/>
      <protection locked="0"/>
    </xf>
    <xf numFmtId="3" fontId="10" fillId="0" borderId="13" xfId="0" applyNumberFormat="1" applyFont="1" applyFill="1" applyBorder="1" applyAlignment="1" applyProtection="1">
      <alignment vertical="center" wrapText="1"/>
      <protection locked="0"/>
    </xf>
    <xf numFmtId="3" fontId="8" fillId="33" borderId="12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right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3" fontId="10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3" fontId="21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9" xfId="0" applyNumberFormat="1" applyFont="1" applyFill="1" applyBorder="1" applyAlignment="1" applyProtection="1">
      <alignment horizontal="right" vertical="center" wrapText="1"/>
      <protection locked="0"/>
    </xf>
    <xf numFmtId="184" fontId="8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4" xfId="0" applyFont="1" applyFill="1" applyBorder="1" applyAlignment="1" applyProtection="1">
      <alignment vertical="center" wrapText="1"/>
      <protection locked="0"/>
    </xf>
    <xf numFmtId="3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184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6" xfId="0" applyNumberFormat="1" applyFont="1" applyFill="1" applyBorder="1" applyAlignment="1" applyProtection="1">
      <alignment horizontal="right" vertical="center" wrapText="1"/>
      <protection locked="0"/>
    </xf>
    <xf numFmtId="184" fontId="8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21" fillId="33" borderId="12" xfId="0" applyNumberFormat="1" applyFont="1" applyFill="1" applyBorder="1" applyAlignment="1" applyProtection="1">
      <alignment horizontal="right" vertical="center" wrapText="1"/>
      <protection locked="0"/>
    </xf>
    <xf numFmtId="184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vertical="center" wrapText="1"/>
      <protection locked="0"/>
    </xf>
    <xf numFmtId="0" fontId="9" fillId="0" borderId="22" xfId="0" applyFont="1" applyFill="1" applyBorder="1" applyAlignment="1" applyProtection="1">
      <alignment vertical="center" wrapText="1"/>
      <protection locked="0"/>
    </xf>
    <xf numFmtId="0" fontId="9" fillId="0" borderId="23" xfId="0" applyFont="1" applyFill="1" applyBorder="1" applyAlignment="1" applyProtection="1">
      <alignment vertical="center" wrapText="1"/>
      <protection locked="0"/>
    </xf>
    <xf numFmtId="3" fontId="10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24" xfId="0" applyFont="1" applyFill="1" applyBorder="1" applyAlignment="1" applyProtection="1">
      <alignment vertical="center" wrapText="1"/>
      <protection locked="0"/>
    </xf>
    <xf numFmtId="0" fontId="16" fillId="0" borderId="25" xfId="0" applyFont="1" applyFill="1" applyBorder="1" applyAlignment="1" applyProtection="1">
      <alignment vertical="center" wrapText="1"/>
      <protection locked="0"/>
    </xf>
    <xf numFmtId="0" fontId="9" fillId="0" borderId="15" xfId="0" applyFont="1" applyFill="1" applyBorder="1" applyAlignment="1" applyProtection="1">
      <alignment vertical="center" wrapText="1"/>
      <protection locked="0"/>
    </xf>
    <xf numFmtId="0" fontId="9" fillId="33" borderId="12" xfId="0" applyFont="1" applyFill="1" applyBorder="1" applyAlignment="1" applyProtection="1">
      <alignment horizontal="centerContinuous" vertical="center" wrapText="1"/>
      <protection locked="0"/>
    </xf>
    <xf numFmtId="0" fontId="9" fillId="0" borderId="13" xfId="0" applyFont="1" applyFill="1" applyBorder="1" applyAlignment="1" applyProtection="1">
      <alignment vertical="center" wrapText="1"/>
      <protection locked="0"/>
    </xf>
    <xf numFmtId="0" fontId="18" fillId="0" borderId="26" xfId="0" applyFont="1" applyFill="1" applyBorder="1" applyAlignment="1" applyProtection="1">
      <alignment horizontal="center" vertical="center" wrapText="1"/>
      <protection locked="0"/>
    </xf>
    <xf numFmtId="0" fontId="19" fillId="0" borderId="13" xfId="0" applyFont="1" applyFill="1" applyBorder="1" applyAlignment="1" applyProtection="1">
      <alignment vertical="center" wrapText="1"/>
      <protection locked="0"/>
    </xf>
    <xf numFmtId="0" fontId="19" fillId="0" borderId="14" xfId="0" applyFont="1" applyFill="1" applyBorder="1" applyAlignment="1" applyProtection="1">
      <alignment vertical="center" wrapText="1"/>
      <protection locked="0"/>
    </xf>
    <xf numFmtId="0" fontId="19" fillId="0" borderId="15" xfId="0" applyFont="1" applyFill="1" applyBorder="1" applyAlignment="1" applyProtection="1">
      <alignment vertical="center" wrapText="1"/>
      <protection locked="0"/>
    </xf>
    <xf numFmtId="0" fontId="23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26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horizontal="right" vertical="center" wrapText="1"/>
      <protection locked="0"/>
    </xf>
    <xf numFmtId="0" fontId="9" fillId="0" borderId="27" xfId="0" applyFont="1" applyFill="1" applyBorder="1" applyAlignment="1" applyProtection="1">
      <alignment vertical="center" wrapText="1"/>
      <protection locked="0"/>
    </xf>
    <xf numFmtId="3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vertical="center" wrapText="1"/>
      <protection locked="0"/>
    </xf>
    <xf numFmtId="0" fontId="16" fillId="0" borderId="28" xfId="0" applyFont="1" applyFill="1" applyBorder="1" applyAlignment="1" applyProtection="1">
      <alignment vertical="center" wrapText="1"/>
      <protection locked="0"/>
    </xf>
    <xf numFmtId="0" fontId="9" fillId="0" borderId="29" xfId="0" applyFont="1" applyFill="1" applyBorder="1" applyAlignment="1" applyProtection="1">
      <alignment vertical="center" wrapText="1"/>
      <protection locked="0"/>
    </xf>
    <xf numFmtId="0" fontId="9" fillId="0" borderId="30" xfId="0" applyFont="1" applyFill="1" applyBorder="1" applyAlignment="1" applyProtection="1">
      <alignment vertical="center" wrapText="1"/>
      <protection locked="0"/>
    </xf>
    <xf numFmtId="3" fontId="9" fillId="0" borderId="19" xfId="0" applyNumberFormat="1" applyFont="1" applyFill="1" applyBorder="1" applyAlignment="1" applyProtection="1">
      <alignment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3" fontId="19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19" xfId="0" applyFont="1" applyFill="1" applyBorder="1" applyAlignment="1" applyProtection="1">
      <alignment vertical="center" wrapText="1"/>
      <protection locked="0"/>
    </xf>
    <xf numFmtId="0" fontId="19" fillId="0" borderId="16" xfId="0" applyFont="1" applyFill="1" applyBorder="1" applyAlignment="1" applyProtection="1">
      <alignment vertical="center" wrapText="1"/>
      <protection locked="0"/>
    </xf>
    <xf numFmtId="0" fontId="29" fillId="0" borderId="31" xfId="0" applyFont="1" applyFill="1" applyBorder="1" applyAlignment="1" applyProtection="1">
      <alignment horizontal="center" vertical="center" wrapText="1"/>
      <protection locked="0"/>
    </xf>
    <xf numFmtId="0" fontId="29" fillId="0" borderId="25" xfId="0" applyFont="1" applyFill="1" applyBorder="1" applyAlignment="1" applyProtection="1">
      <alignment horizontal="center" vertical="center" wrapText="1"/>
      <protection locked="0"/>
    </xf>
    <xf numFmtId="3" fontId="9" fillId="0" borderId="14" xfId="0" applyNumberFormat="1" applyFont="1" applyFill="1" applyBorder="1" applyAlignment="1" applyProtection="1">
      <alignment vertical="center" wrapText="1"/>
      <protection locked="0"/>
    </xf>
    <xf numFmtId="3" fontId="9" fillId="0" borderId="16" xfId="0" applyNumberFormat="1" applyFont="1" applyFill="1" applyBorder="1" applyAlignment="1" applyProtection="1">
      <alignment vertical="center" wrapText="1"/>
      <protection locked="0"/>
    </xf>
    <xf numFmtId="3" fontId="8" fillId="0" borderId="14" xfId="0" applyNumberFormat="1" applyFont="1" applyFill="1" applyBorder="1" applyAlignment="1" applyProtection="1">
      <alignment vertical="center" wrapText="1"/>
      <protection locked="0"/>
    </xf>
    <xf numFmtId="3" fontId="30" fillId="0" borderId="15" xfId="0" applyNumberFormat="1" applyFont="1" applyFill="1" applyBorder="1" applyAlignment="1" applyProtection="1">
      <alignment vertical="center" wrapText="1"/>
      <protection locked="0"/>
    </xf>
    <xf numFmtId="3" fontId="19" fillId="0" borderId="14" xfId="0" applyNumberFormat="1" applyFont="1" applyFill="1" applyBorder="1" applyAlignment="1" applyProtection="1">
      <alignment vertical="center" wrapText="1"/>
      <protection locked="0"/>
    </xf>
    <xf numFmtId="3" fontId="10" fillId="0" borderId="26" xfId="0" applyNumberFormat="1" applyFont="1" applyFill="1" applyBorder="1" applyAlignment="1" applyProtection="1">
      <alignment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8" fillId="0" borderId="14" xfId="0" applyFont="1" applyFill="1" applyBorder="1" applyAlignment="1" applyProtection="1">
      <alignment vertical="center" wrapText="1"/>
      <protection locked="0"/>
    </xf>
    <xf numFmtId="1" fontId="16" fillId="0" borderId="0" xfId="0" applyNumberFormat="1" applyFont="1" applyFill="1" applyBorder="1" applyAlignment="1" applyProtection="1">
      <alignment vertical="center" wrapText="1"/>
      <protection locked="0"/>
    </xf>
    <xf numFmtId="0" fontId="9" fillId="33" borderId="0" xfId="0" applyFont="1" applyFill="1" applyBorder="1" applyAlignment="1" applyProtection="1">
      <alignment vertical="center" wrapText="1"/>
      <protection locked="0"/>
    </xf>
    <xf numFmtId="0" fontId="25" fillId="0" borderId="31" xfId="0" applyFont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29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31" fillId="0" borderId="32" xfId="0" applyFont="1" applyBorder="1" applyAlignment="1">
      <alignment horizontal="center" vertical="center" wrapText="1"/>
    </xf>
    <xf numFmtId="3" fontId="31" fillId="0" borderId="19" xfId="0" applyNumberFormat="1" applyFont="1" applyFill="1" applyBorder="1" applyAlignment="1">
      <alignment horizontal="center"/>
    </xf>
    <xf numFmtId="3" fontId="31" fillId="0" borderId="14" xfId="0" applyNumberFormat="1" applyFont="1" applyFill="1" applyBorder="1" applyAlignment="1">
      <alignment horizontal="center"/>
    </xf>
    <xf numFmtId="0" fontId="0" fillId="0" borderId="16" xfId="0" applyFill="1" applyBorder="1" applyAlignment="1" applyProtection="1">
      <alignment vertical="center" wrapText="1"/>
      <protection locked="0"/>
    </xf>
    <xf numFmtId="0" fontId="70" fillId="0" borderId="0" xfId="0" applyFont="1" applyAlignment="1">
      <alignment/>
    </xf>
    <xf numFmtId="0" fontId="70" fillId="0" borderId="0" xfId="0" applyFont="1" applyAlignment="1">
      <alignment wrapText="1" shrinkToFit="1"/>
    </xf>
    <xf numFmtId="0" fontId="9" fillId="0" borderId="33" xfId="53" applyFont="1" applyBorder="1" applyAlignment="1">
      <alignment horizontal="center"/>
      <protection/>
    </xf>
    <xf numFmtId="0" fontId="70" fillId="0" borderId="0" xfId="0" applyFont="1" applyAlignment="1">
      <alignment horizontal="center"/>
    </xf>
    <xf numFmtId="3" fontId="71" fillId="0" borderId="33" xfId="0" applyNumberFormat="1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vertical="center" wrapText="1"/>
      <protection locked="0"/>
    </xf>
    <xf numFmtId="0" fontId="72" fillId="0" borderId="33" xfId="0" applyFont="1" applyBorder="1" applyAlignment="1">
      <alignment horizontal="center"/>
    </xf>
    <xf numFmtId="3" fontId="10" fillId="0" borderId="12" xfId="0" applyNumberFormat="1" applyFont="1" applyFill="1" applyBorder="1" applyAlignment="1" applyProtection="1">
      <alignment vertical="center" wrapText="1"/>
      <protection locked="0"/>
    </xf>
    <xf numFmtId="3" fontId="10" fillId="0" borderId="14" xfId="0" applyNumberFormat="1" applyFont="1" applyFill="1" applyBorder="1" applyAlignment="1" applyProtection="1">
      <alignment vertical="center" wrapText="1"/>
      <protection locked="0"/>
    </xf>
    <xf numFmtId="0" fontId="33" fillId="0" borderId="35" xfId="0" applyFont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 vertical="center" wrapText="1"/>
    </xf>
    <xf numFmtId="0" fontId="23" fillId="0" borderId="33" xfId="53" applyFont="1" applyBorder="1" applyAlignment="1">
      <alignment horizontal="center"/>
      <protection/>
    </xf>
    <xf numFmtId="0" fontId="23" fillId="0" borderId="33" xfId="53" applyFont="1" applyBorder="1" applyAlignment="1">
      <alignment horizontal="center" wrapText="1" shrinkToFit="1"/>
      <protection/>
    </xf>
    <xf numFmtId="0" fontId="73" fillId="0" borderId="33" xfId="0" applyFont="1" applyBorder="1" applyAlignment="1">
      <alignment horizontal="center"/>
    </xf>
    <xf numFmtId="0" fontId="34" fillId="0" borderId="33" xfId="53" applyFont="1" applyBorder="1" applyAlignment="1">
      <alignment wrapText="1" shrinkToFit="1"/>
      <protection/>
    </xf>
    <xf numFmtId="184" fontId="8" fillId="0" borderId="33" xfId="0" applyNumberFormat="1" applyFont="1" applyBorder="1" applyAlignment="1">
      <alignment horizontal="center"/>
    </xf>
    <xf numFmtId="184" fontId="19" fillId="0" borderId="33" xfId="0" applyNumberFormat="1" applyFont="1" applyBorder="1" applyAlignment="1">
      <alignment horizontal="center"/>
    </xf>
    <xf numFmtId="184" fontId="71" fillId="0" borderId="33" xfId="0" applyNumberFormat="1" applyFont="1" applyBorder="1" applyAlignment="1">
      <alignment horizontal="center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33" xfId="0" applyFont="1" applyFill="1" applyBorder="1" applyAlignment="1" applyProtection="1">
      <alignment vertical="center" wrapText="1"/>
      <protection locked="0"/>
    </xf>
    <xf numFmtId="3" fontId="10" fillId="0" borderId="33" xfId="0" applyNumberFormat="1" applyFont="1" applyFill="1" applyBorder="1" applyAlignment="1" applyProtection="1">
      <alignment vertical="center" wrapText="1"/>
      <protection locked="0"/>
    </xf>
    <xf numFmtId="0" fontId="9" fillId="33" borderId="33" xfId="0" applyFont="1" applyFill="1" applyBorder="1" applyAlignment="1" applyProtection="1">
      <alignment horizontal="centerContinuous" vertical="center" wrapText="1"/>
      <protection locked="0"/>
    </xf>
    <xf numFmtId="3" fontId="8" fillId="33" borderId="33" xfId="0" applyNumberFormat="1" applyFont="1" applyFill="1" applyBorder="1" applyAlignment="1" applyProtection="1">
      <alignment vertical="center" wrapText="1"/>
      <protection locked="0"/>
    </xf>
    <xf numFmtId="0" fontId="23" fillId="0" borderId="33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right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23" fillId="0" borderId="36" xfId="0" applyFont="1" applyFill="1" applyBorder="1" applyAlignment="1" applyProtection="1">
      <alignment horizontal="center" vertical="center" wrapText="1"/>
      <protection locked="0"/>
    </xf>
    <xf numFmtId="0" fontId="23" fillId="0" borderId="37" xfId="0" applyFont="1" applyFill="1" applyBorder="1" applyAlignment="1" applyProtection="1">
      <alignment horizontal="center" vertical="center" wrapText="1"/>
      <protection locked="0"/>
    </xf>
    <xf numFmtId="0" fontId="23" fillId="0" borderId="38" xfId="0" applyFont="1" applyFill="1" applyBorder="1" applyAlignment="1" applyProtection="1">
      <alignment horizontal="center" vertical="center" wrapText="1"/>
      <protection locked="0"/>
    </xf>
    <xf numFmtId="0" fontId="23" fillId="0" borderId="28" xfId="0" applyFont="1" applyFill="1" applyBorder="1" applyAlignment="1" applyProtection="1">
      <alignment horizontal="center" vertical="center" wrapText="1"/>
      <protection locked="0"/>
    </xf>
    <xf numFmtId="0" fontId="23" fillId="0" borderId="24" xfId="0" applyFont="1" applyFill="1" applyBorder="1" applyAlignment="1" applyProtection="1">
      <alignment horizontal="center" vertical="center" wrapText="1"/>
      <protection locked="0"/>
    </xf>
    <xf numFmtId="0" fontId="23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39" xfId="0" applyFont="1" applyFill="1" applyBorder="1" applyAlignment="1" applyProtection="1">
      <alignment horizontal="center" vertical="center" textRotation="90" wrapText="1"/>
      <protection locked="0"/>
    </xf>
    <xf numFmtId="0" fontId="9" fillId="0" borderId="26" xfId="0" applyFont="1" applyFill="1" applyBorder="1" applyAlignment="1" applyProtection="1">
      <alignment horizontal="center" vertical="center" textRotation="90" wrapText="1"/>
      <protection locked="0"/>
    </xf>
    <xf numFmtId="0" fontId="9" fillId="0" borderId="39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right" vertical="center" wrapText="1"/>
      <protection locked="0"/>
    </xf>
    <xf numFmtId="0" fontId="29" fillId="0" borderId="24" xfId="0" applyFont="1" applyFill="1" applyBorder="1" applyAlignment="1" applyProtection="1">
      <alignment horizontal="center" vertical="center" wrapText="1"/>
      <protection locked="0"/>
    </xf>
    <xf numFmtId="0" fontId="29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9" fillId="0" borderId="17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8" xfId="0" applyFont="1" applyFill="1" applyBorder="1" applyAlignment="1" applyProtection="1">
      <alignment horizontal="center" vertical="center" wrapText="1"/>
      <protection locked="0"/>
    </xf>
    <xf numFmtId="0" fontId="24" fillId="0" borderId="26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5" fillId="0" borderId="17" xfId="0" applyFont="1" applyFill="1" applyBorder="1" applyAlignment="1" applyProtection="1">
      <alignment horizontal="center" vertical="center" wrapText="1"/>
      <protection locked="0"/>
    </xf>
    <xf numFmtId="0" fontId="25" fillId="0" borderId="18" xfId="0" applyFont="1" applyFill="1" applyBorder="1" applyAlignment="1" applyProtection="1">
      <alignment horizontal="center" vertical="center" wrapText="1"/>
      <protection locked="0"/>
    </xf>
    <xf numFmtId="0" fontId="18" fillId="0" borderId="36" xfId="0" applyFont="1" applyFill="1" applyBorder="1" applyAlignment="1" applyProtection="1">
      <alignment horizontal="center" vertical="center" wrapText="1"/>
      <protection locked="0"/>
    </xf>
    <xf numFmtId="0" fontId="18" fillId="0" borderId="24" xfId="0" applyFont="1" applyFill="1" applyBorder="1" applyAlignment="1" applyProtection="1">
      <alignment horizontal="center" vertical="center" wrapText="1"/>
      <protection locked="0"/>
    </xf>
    <xf numFmtId="0" fontId="18" fillId="0" borderId="40" xfId="0" applyFont="1" applyFill="1" applyBorder="1" applyAlignment="1" applyProtection="1">
      <alignment horizontal="center" vertical="center" wrapText="1"/>
      <protection locked="0"/>
    </xf>
    <xf numFmtId="0" fontId="18" fillId="0" borderId="41" xfId="0" applyFont="1" applyFill="1" applyBorder="1" applyAlignment="1" applyProtection="1">
      <alignment horizontal="center" vertical="center" wrapText="1"/>
      <protection locked="0"/>
    </xf>
    <xf numFmtId="0" fontId="18" fillId="0" borderId="37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22" fillId="0" borderId="26" xfId="0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0" fontId="9" fillId="0" borderId="3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 vertical="center" wrapText="1"/>
    </xf>
    <xf numFmtId="0" fontId="9" fillId="0" borderId="19" xfId="0" applyFont="1" applyFill="1" applyBorder="1" applyAlignment="1" applyProtection="1" quotePrefix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textRotation="90" wrapText="1"/>
      <protection locked="0"/>
    </xf>
    <xf numFmtId="0" fontId="9" fillId="0" borderId="15" xfId="0" applyFont="1" applyFill="1" applyBorder="1" applyAlignment="1" applyProtection="1">
      <alignment horizontal="center" vertical="center" textRotation="90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27" fillId="0" borderId="39" xfId="0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 locked="0"/>
    </xf>
    <xf numFmtId="0" fontId="28" fillId="0" borderId="39" xfId="0" applyFont="1" applyFill="1" applyBorder="1" applyAlignment="1" applyProtection="1">
      <alignment horizontal="center" vertical="center" wrapText="1"/>
      <protection locked="0"/>
    </xf>
    <xf numFmtId="0" fontId="28" fillId="0" borderId="31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center" wrapText="1"/>
      <protection locked="0"/>
    </xf>
    <xf numFmtId="0" fontId="28" fillId="0" borderId="20" xfId="0" applyFont="1" applyFill="1" applyBorder="1" applyAlignment="1" applyProtection="1">
      <alignment horizontal="center" vertical="center" wrapText="1"/>
      <protection locked="0"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0" fontId="9" fillId="33" borderId="17" xfId="0" applyFont="1" applyFill="1" applyBorder="1" applyAlignment="1" applyProtection="1">
      <alignment horizontal="center" vertical="center" wrapText="1"/>
      <protection locked="0"/>
    </xf>
    <xf numFmtId="0" fontId="9" fillId="33" borderId="18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24" fillId="0" borderId="38" xfId="0" applyFont="1" applyFill="1" applyBorder="1" applyAlignment="1" applyProtection="1">
      <alignment horizontal="center" vertical="center" wrapText="1"/>
      <protection locked="0"/>
    </xf>
    <xf numFmtId="0" fontId="24" fillId="0" borderId="24" xfId="0" applyFont="1" applyFill="1" applyBorder="1" applyAlignment="1" applyProtection="1">
      <alignment horizontal="center" vertical="center" wrapText="1"/>
      <protection locked="0"/>
    </xf>
    <xf numFmtId="0" fontId="26" fillId="0" borderId="42" xfId="0" applyFont="1" applyFill="1" applyBorder="1" applyAlignment="1" applyProtection="1">
      <alignment horizontal="center" vertical="center" wrapText="1"/>
      <protection locked="0"/>
    </xf>
    <xf numFmtId="0" fontId="26" fillId="0" borderId="43" xfId="0" applyFont="1" applyFill="1" applyBorder="1" applyAlignment="1" applyProtection="1">
      <alignment horizontal="center" vertical="center" wrapText="1"/>
      <protection locked="0"/>
    </xf>
    <xf numFmtId="0" fontId="26" fillId="0" borderId="44" xfId="0" applyFont="1" applyFill="1" applyBorder="1" applyAlignment="1" applyProtection="1">
      <alignment horizontal="center" vertical="center" wrapText="1"/>
      <protection locked="0"/>
    </xf>
    <xf numFmtId="0" fontId="24" fillId="0" borderId="45" xfId="0" applyFont="1" applyFill="1" applyBorder="1" applyAlignment="1" applyProtection="1">
      <alignment horizontal="center" vertical="center" wrapText="1"/>
      <protection locked="0"/>
    </xf>
    <xf numFmtId="0" fontId="24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36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9" fillId="0" borderId="32" xfId="53" applyFont="1" applyBorder="1" applyAlignment="1">
      <alignment horizontal="center" vertical="center" wrapText="1"/>
      <protection/>
    </xf>
    <xf numFmtId="0" fontId="9" fillId="0" borderId="46" xfId="53" applyFont="1" applyBorder="1" applyAlignment="1">
      <alignment horizontal="center" vertical="center" wrapText="1"/>
      <protection/>
    </xf>
    <xf numFmtId="0" fontId="9" fillId="0" borderId="35" xfId="53" applyFont="1" applyBorder="1" applyAlignment="1">
      <alignment horizontal="center" vertical="center" wrapText="1"/>
      <protection/>
    </xf>
    <xf numFmtId="0" fontId="9" fillId="0" borderId="32" xfId="53" applyFont="1" applyBorder="1" applyAlignment="1">
      <alignment horizontal="center" vertical="center" wrapText="1" shrinkToFit="1"/>
      <protection/>
    </xf>
    <xf numFmtId="0" fontId="9" fillId="0" borderId="46" xfId="53" applyFont="1" applyBorder="1" applyAlignment="1">
      <alignment horizontal="center" vertical="center" wrapText="1" shrinkToFit="1"/>
      <protection/>
    </xf>
    <xf numFmtId="0" fontId="9" fillId="0" borderId="35" xfId="53" applyFont="1" applyBorder="1" applyAlignment="1">
      <alignment horizontal="center" vertical="center" wrapText="1" shrinkToFit="1"/>
      <protection/>
    </xf>
    <xf numFmtId="0" fontId="71" fillId="0" borderId="32" xfId="0" applyFont="1" applyBorder="1" applyAlignment="1">
      <alignment horizontal="center" vertical="center"/>
    </xf>
    <xf numFmtId="0" fontId="71" fillId="0" borderId="34" xfId="0" applyFont="1" applyBorder="1" applyAlignment="1">
      <alignment horizontal="center" vertical="center"/>
    </xf>
    <xf numFmtId="0" fontId="71" fillId="0" borderId="35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73" fillId="0" borderId="49" xfId="0" applyFont="1" applyBorder="1" applyAlignment="1">
      <alignment horizontal="right"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9" fillId="0" borderId="42" xfId="53" applyFont="1" applyBorder="1" applyAlignment="1">
      <alignment horizontal="center" wrapText="1" shrinkToFit="1"/>
      <protection/>
    </xf>
    <xf numFmtId="0" fontId="9" fillId="0" borderId="44" xfId="53" applyFont="1" applyBorder="1" applyAlignment="1">
      <alignment horizontal="center" wrapText="1" shrinkToFit="1"/>
      <protection/>
    </xf>
    <xf numFmtId="0" fontId="27" fillId="0" borderId="26" xfId="0" applyFont="1" applyFill="1" applyBorder="1" applyAlignment="1" applyProtection="1">
      <alignment horizontal="center" vertical="center" textRotation="90" wrapText="1"/>
      <protection locked="0"/>
    </xf>
    <xf numFmtId="0" fontId="27" fillId="0" borderId="31" xfId="0" applyFont="1" applyFill="1" applyBorder="1" applyAlignment="1" applyProtection="1">
      <alignment horizontal="center" vertical="center" textRotation="90" wrapText="1"/>
      <protection locked="0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24" fillId="0" borderId="20" xfId="0" applyFont="1" applyFill="1" applyBorder="1" applyAlignment="1" applyProtection="1">
      <alignment horizontal="center" vertical="center" wrapText="1"/>
      <protection locked="0"/>
    </xf>
    <xf numFmtId="0" fontId="24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33" xfId="0" applyFont="1" applyFill="1" applyBorder="1" applyAlignment="1" applyProtection="1">
      <alignment horizontal="center" vertical="center" textRotation="90" wrapText="1"/>
      <protection locked="0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23" fillId="0" borderId="33" xfId="0" applyFont="1" applyFill="1" applyBorder="1" applyAlignment="1" applyProtection="1">
      <alignment horizontal="center" vertical="center" wrapText="1"/>
      <protection locked="0"/>
    </xf>
    <xf numFmtId="0" fontId="26" fillId="0" borderId="33" xfId="0" applyFont="1" applyFill="1" applyBorder="1" applyAlignment="1" applyProtection="1">
      <alignment horizontal="center" vertical="center" wrapText="1"/>
      <protection locked="0"/>
    </xf>
    <xf numFmtId="0" fontId="18" fillId="0" borderId="33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7"/>
  <sheetViews>
    <sheetView zoomScalePageLayoutView="0" workbookViewId="0" topLeftCell="A1">
      <selection activeCell="A4" sqref="A4:E4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48.00390625" style="1" customWidth="1"/>
    <col min="4" max="4" width="29.125" style="1" hidden="1" customWidth="1"/>
    <col min="5" max="5" width="12.00390625" style="1" hidden="1" customWidth="1"/>
    <col min="6" max="6" width="34.875" style="1" customWidth="1"/>
    <col min="7" max="7" width="11.00390625" style="1" customWidth="1"/>
    <col min="8" max="16384" width="8.875" style="1" customWidth="1"/>
  </cols>
  <sheetData>
    <row r="1" spans="2:6" ht="18.75" customHeight="1">
      <c r="B1" s="8"/>
      <c r="C1" s="4"/>
      <c r="D1" s="133"/>
      <c r="E1" s="133"/>
      <c r="F1" s="37" t="s">
        <v>111</v>
      </c>
    </row>
    <row r="2" spans="2:6" ht="18.75" customHeight="1">
      <c r="B2" s="8"/>
      <c r="C2" s="4"/>
      <c r="D2" s="133"/>
      <c r="E2" s="133"/>
      <c r="F2" s="37" t="s">
        <v>117</v>
      </c>
    </row>
    <row r="3" spans="2:5" ht="13.5" customHeight="1">
      <c r="B3" s="8"/>
      <c r="C3" s="8"/>
      <c r="D3" s="27"/>
      <c r="E3" s="28"/>
    </row>
    <row r="4" spans="2:11" ht="96.75" customHeight="1">
      <c r="B4" s="134" t="s">
        <v>90</v>
      </c>
      <c r="C4" s="134"/>
      <c r="D4" s="134"/>
      <c r="E4" s="134"/>
      <c r="F4" s="134"/>
      <c r="G4" s="3"/>
      <c r="H4" s="3"/>
      <c r="I4" s="134"/>
      <c r="J4" s="134"/>
      <c r="K4" s="134"/>
    </row>
    <row r="5" spans="2:4" ht="12.75" customHeight="1">
      <c r="B5" s="5"/>
      <c r="C5" s="5"/>
      <c r="D5" s="9"/>
    </row>
    <row r="6" spans="2:6" ht="39.75" customHeight="1" thickBot="1">
      <c r="B6" s="10"/>
      <c r="C6" s="11"/>
      <c r="D6" s="146" t="s">
        <v>20</v>
      </c>
      <c r="E6" s="146"/>
      <c r="F6" s="146"/>
    </row>
    <row r="7" spans="2:4" ht="7.5" customHeight="1" hidden="1" thickBot="1">
      <c r="B7" s="10"/>
      <c r="C7" s="12"/>
      <c r="D7" s="9"/>
    </row>
    <row r="8" spans="2:6" s="2" customFormat="1" ht="23.25" customHeight="1">
      <c r="B8" s="141" t="s">
        <v>44</v>
      </c>
      <c r="C8" s="143" t="s">
        <v>122</v>
      </c>
      <c r="D8" s="143" t="s">
        <v>21</v>
      </c>
      <c r="E8" s="135" t="s">
        <v>21</v>
      </c>
      <c r="F8" s="136"/>
    </row>
    <row r="9" spans="2:6" ht="11.25" customHeight="1">
      <c r="B9" s="142"/>
      <c r="C9" s="144"/>
      <c r="D9" s="144"/>
      <c r="E9" s="137"/>
      <c r="F9" s="138"/>
    </row>
    <row r="10" spans="2:6" ht="23.25" customHeight="1" thickBot="1">
      <c r="B10" s="142"/>
      <c r="C10" s="144"/>
      <c r="D10" s="145"/>
      <c r="E10" s="139"/>
      <c r="F10" s="140"/>
    </row>
    <row r="11" spans="2:6" ht="18.75" customHeight="1" thickBot="1">
      <c r="B11" s="13">
        <v>1</v>
      </c>
      <c r="C11" s="13">
        <v>2</v>
      </c>
      <c r="D11" s="13">
        <v>3</v>
      </c>
      <c r="E11" s="69">
        <v>4</v>
      </c>
      <c r="F11" s="13">
        <v>3</v>
      </c>
    </row>
    <row r="12" spans="2:6" ht="24" customHeight="1">
      <c r="B12" s="14" t="s">
        <v>22</v>
      </c>
      <c r="C12" s="6" t="s">
        <v>60</v>
      </c>
      <c r="D12" s="35"/>
      <c r="E12" s="71"/>
      <c r="F12" s="35"/>
    </row>
    <row r="13" spans="2:6" ht="21.75" customHeight="1">
      <c r="B13" s="15" t="s">
        <v>23</v>
      </c>
      <c r="C13" s="7" t="s">
        <v>0</v>
      </c>
      <c r="D13" s="35"/>
      <c r="E13" s="71"/>
      <c r="F13" s="35"/>
    </row>
    <row r="14" spans="2:6" ht="21.75" customHeight="1">
      <c r="B14" s="15" t="s">
        <v>25</v>
      </c>
      <c r="C14" s="7" t="s">
        <v>1</v>
      </c>
      <c r="D14" s="35"/>
      <c r="E14" s="71"/>
      <c r="F14" s="76"/>
    </row>
    <row r="15" spans="2:6" ht="21.75" customHeight="1">
      <c r="B15" s="15" t="s">
        <v>24</v>
      </c>
      <c r="C15" s="7" t="s">
        <v>66</v>
      </c>
      <c r="D15" s="35">
        <f>E15+F15</f>
        <v>805</v>
      </c>
      <c r="E15" s="35"/>
      <c r="F15" s="116">
        <v>805</v>
      </c>
    </row>
    <row r="16" spans="2:6" ht="21.75" customHeight="1">
      <c r="B16" s="15" t="s">
        <v>26</v>
      </c>
      <c r="C16" s="7" t="s">
        <v>2</v>
      </c>
      <c r="D16" s="35"/>
      <c r="E16" s="35"/>
      <c r="F16" s="35"/>
    </row>
    <row r="17" spans="2:6" ht="21.75" customHeight="1">
      <c r="B17" s="15" t="s">
        <v>27</v>
      </c>
      <c r="C17" s="7" t="s">
        <v>3</v>
      </c>
      <c r="D17" s="35"/>
      <c r="E17" s="35"/>
      <c r="F17" s="35"/>
    </row>
    <row r="18" spans="2:6" ht="21.75" customHeight="1">
      <c r="B18" s="15" t="s">
        <v>28</v>
      </c>
      <c r="C18" s="7" t="s">
        <v>4</v>
      </c>
      <c r="D18" s="35"/>
      <c r="E18" s="35"/>
      <c r="F18" s="35"/>
    </row>
    <row r="19" spans="2:6" ht="21.75" customHeight="1">
      <c r="B19" s="15" t="s">
        <v>29</v>
      </c>
      <c r="C19" s="7" t="s">
        <v>5</v>
      </c>
      <c r="D19" s="35"/>
      <c r="E19" s="35"/>
      <c r="F19" s="35"/>
    </row>
    <row r="20" spans="2:6" ht="21.75" customHeight="1">
      <c r="B20" s="15" t="s">
        <v>30</v>
      </c>
      <c r="C20" s="7" t="s">
        <v>6</v>
      </c>
      <c r="D20" s="35">
        <f>E20+F20</f>
        <v>1287</v>
      </c>
      <c r="E20" s="35"/>
      <c r="F20" s="35">
        <v>1287</v>
      </c>
    </row>
    <row r="21" spans="2:6" ht="21.75" customHeight="1">
      <c r="B21" s="15" t="s">
        <v>31</v>
      </c>
      <c r="C21" s="7" t="s">
        <v>7</v>
      </c>
      <c r="D21" s="35"/>
      <c r="E21" s="35"/>
      <c r="F21" s="35"/>
    </row>
    <row r="22" spans="2:6" ht="21.75" customHeight="1">
      <c r="B22" s="15" t="s">
        <v>32</v>
      </c>
      <c r="C22" s="7" t="s">
        <v>8</v>
      </c>
      <c r="D22" s="35"/>
      <c r="E22" s="35"/>
      <c r="F22" s="35"/>
    </row>
    <row r="23" spans="2:6" ht="21.75" customHeight="1">
      <c r="B23" s="15" t="s">
        <v>33</v>
      </c>
      <c r="C23" s="7" t="s">
        <v>9</v>
      </c>
      <c r="D23" s="35"/>
      <c r="E23" s="35"/>
      <c r="F23" s="35"/>
    </row>
    <row r="24" spans="2:6" ht="21.75" customHeight="1">
      <c r="B24" s="15" t="s">
        <v>34</v>
      </c>
      <c r="C24" s="7" t="s">
        <v>10</v>
      </c>
      <c r="D24" s="35"/>
      <c r="E24" s="35"/>
      <c r="F24" s="35"/>
    </row>
    <row r="25" spans="2:6" ht="21.75" customHeight="1">
      <c r="B25" s="15" t="s">
        <v>35</v>
      </c>
      <c r="C25" s="7" t="s">
        <v>11</v>
      </c>
      <c r="D25" s="35"/>
      <c r="E25" s="35"/>
      <c r="F25" s="35"/>
    </row>
    <row r="26" spans="2:6" ht="21.75" customHeight="1">
      <c r="B26" s="15" t="s">
        <v>36</v>
      </c>
      <c r="C26" s="7" t="s">
        <v>12</v>
      </c>
      <c r="D26" s="35">
        <f>E26+F26</f>
        <v>1508</v>
      </c>
      <c r="E26" s="35"/>
      <c r="F26" s="35">
        <v>1508</v>
      </c>
    </row>
    <row r="27" spans="2:6" ht="21.75" customHeight="1">
      <c r="B27" s="15" t="s">
        <v>37</v>
      </c>
      <c r="C27" s="7" t="s">
        <v>13</v>
      </c>
      <c r="D27" s="35"/>
      <c r="E27" s="35"/>
      <c r="F27" s="35"/>
    </row>
    <row r="28" spans="2:6" ht="21.75" customHeight="1">
      <c r="B28" s="15" t="s">
        <v>38</v>
      </c>
      <c r="C28" s="7" t="s">
        <v>14</v>
      </c>
      <c r="D28" s="35"/>
      <c r="E28" s="35"/>
      <c r="F28" s="35"/>
    </row>
    <row r="29" spans="2:6" ht="24.75" customHeight="1">
      <c r="B29" s="15" t="s">
        <v>39</v>
      </c>
      <c r="C29" s="7" t="s">
        <v>61</v>
      </c>
      <c r="D29" s="35"/>
      <c r="E29" s="35"/>
      <c r="F29" s="35"/>
    </row>
    <row r="30" spans="2:6" ht="21.75" customHeight="1" thickBot="1">
      <c r="B30" s="15" t="s">
        <v>40</v>
      </c>
      <c r="C30" s="7" t="s">
        <v>15</v>
      </c>
      <c r="D30" s="35"/>
      <c r="E30" s="35"/>
      <c r="F30" s="35"/>
    </row>
    <row r="31" spans="2:6" ht="21.75" customHeight="1" hidden="1">
      <c r="B31" s="15" t="s">
        <v>41</v>
      </c>
      <c r="C31" s="7" t="s">
        <v>62</v>
      </c>
      <c r="D31" s="35"/>
      <c r="E31" s="35"/>
      <c r="F31" s="35"/>
    </row>
    <row r="32" spans="2:6" ht="21.75" customHeight="1" hidden="1">
      <c r="B32" s="16" t="s">
        <v>42</v>
      </c>
      <c r="C32" s="7" t="s">
        <v>63</v>
      </c>
      <c r="D32" s="35"/>
      <c r="E32" s="35"/>
      <c r="F32" s="35"/>
    </row>
    <row r="33" spans="2:6" ht="24.75" customHeight="1" hidden="1" thickBot="1">
      <c r="B33" s="17" t="s">
        <v>43</v>
      </c>
      <c r="C33" s="7" t="s">
        <v>46</v>
      </c>
      <c r="D33" s="35"/>
      <c r="E33" s="70"/>
      <c r="F33" s="70"/>
    </row>
    <row r="34" spans="2:6" ht="21.75" customHeight="1" thickBot="1">
      <c r="B34" s="18" t="s">
        <v>17</v>
      </c>
      <c r="C34" s="19"/>
      <c r="D34" s="36">
        <f>SUM(D12:D33)</f>
        <v>3600</v>
      </c>
      <c r="E34" s="36">
        <f>SUM(E12:E33)</f>
        <v>0</v>
      </c>
      <c r="F34" s="36">
        <f>SUM(F12:F33)</f>
        <v>3600</v>
      </c>
    </row>
    <row r="35" spans="2:4" ht="21.75" customHeight="1" hidden="1" thickBot="1">
      <c r="B35" s="30"/>
      <c r="C35" s="31" t="s">
        <v>18</v>
      </c>
      <c r="D35" s="32"/>
    </row>
    <row r="36" spans="2:4" ht="21.75" customHeight="1" hidden="1" thickBot="1">
      <c r="B36" s="33" t="s">
        <v>19</v>
      </c>
      <c r="C36" s="19"/>
      <c r="D36" s="34">
        <f>D34+D35</f>
        <v>3600</v>
      </c>
    </row>
    <row r="37" spans="2:4" ht="24.75" customHeight="1">
      <c r="B37" s="8"/>
      <c r="C37" s="8"/>
      <c r="D37" s="8"/>
    </row>
  </sheetData>
  <sheetProtection/>
  <mergeCells count="9">
    <mergeCell ref="D1:E1"/>
    <mergeCell ref="D2:E2"/>
    <mergeCell ref="I4:K4"/>
    <mergeCell ref="E8:F10"/>
    <mergeCell ref="B8:B10"/>
    <mergeCell ref="C8:C10"/>
    <mergeCell ref="D8:D10"/>
    <mergeCell ref="B4:F4"/>
    <mergeCell ref="D6:F6"/>
  </mergeCells>
  <printOptions/>
  <pageMargins left="0.9448818897637796" right="0.3937007874015748" top="0.5905511811023623" bottom="0.2755905511811024" header="0.3937007874015748" footer="0.31496062992125984"/>
  <pageSetup blackAndWhite="1" firstPageNumber="460" useFirstPageNumber="1" horizontalDpi="600" verticalDpi="600" orientation="portrait" paperSize="9" scale="91" r:id="rId1"/>
  <headerFooter alignWithMargins="0">
    <oddHeader>&amp;C
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M37"/>
  <sheetViews>
    <sheetView zoomScale="90" zoomScaleNormal="90" zoomScalePageLayoutView="0" workbookViewId="0" topLeftCell="A1">
      <selection activeCell="A4" sqref="A4:E4"/>
    </sheetView>
  </sheetViews>
  <sheetFormatPr defaultColWidth="8.875" defaultRowHeight="24.75" customHeight="1"/>
  <cols>
    <col min="1" max="1" width="4.00390625" style="1" customWidth="1"/>
    <col min="2" max="2" width="7.75390625" style="1" customWidth="1"/>
    <col min="3" max="3" width="54.75390625" style="1" customWidth="1"/>
    <col min="4" max="4" width="21.375" style="1" customWidth="1"/>
    <col min="5" max="5" width="12.375" style="1" customWidth="1"/>
    <col min="6" max="6" width="8.875" style="1" customWidth="1"/>
    <col min="7" max="7" width="5.875" style="1" customWidth="1"/>
    <col min="8" max="8" width="3.625" style="1" customWidth="1"/>
    <col min="9" max="9" width="10.375" style="1" customWidth="1"/>
    <col min="10" max="16384" width="8.875" style="1" customWidth="1"/>
  </cols>
  <sheetData>
    <row r="1" spans="2:5" ht="18.75" customHeight="1">
      <c r="B1" s="8"/>
      <c r="C1" s="4"/>
      <c r="D1" s="37" t="s">
        <v>115</v>
      </c>
      <c r="E1" s="26"/>
    </row>
    <row r="2" spans="2:5" ht="18.75" customHeight="1">
      <c r="B2" s="8"/>
      <c r="C2" s="4"/>
      <c r="D2" s="37" t="s">
        <v>118</v>
      </c>
      <c r="E2" s="26"/>
    </row>
    <row r="3" spans="2:5" ht="13.5" customHeight="1">
      <c r="B3" s="8"/>
      <c r="C3" s="8"/>
      <c r="D3" s="27"/>
      <c r="E3" s="28"/>
    </row>
    <row r="4" spans="2:13" ht="84.75" customHeight="1">
      <c r="B4" s="134" t="s">
        <v>109</v>
      </c>
      <c r="C4" s="134"/>
      <c r="D4" s="134"/>
      <c r="E4" s="29"/>
      <c r="F4" s="3"/>
      <c r="G4" s="3"/>
      <c r="H4" s="3"/>
      <c r="I4" s="3"/>
      <c r="J4" s="3"/>
      <c r="K4" s="3"/>
      <c r="L4" s="3"/>
      <c r="M4" s="3"/>
    </row>
    <row r="5" spans="2:4" ht="12.75" customHeight="1">
      <c r="B5" s="5"/>
      <c r="C5" s="5"/>
      <c r="D5" s="9"/>
    </row>
    <row r="6" spans="2:4" ht="21" customHeight="1">
      <c r="B6" s="10"/>
      <c r="C6" s="11"/>
      <c r="D6" s="98" t="s">
        <v>20</v>
      </c>
    </row>
    <row r="7" spans="2:4" ht="7.5" customHeight="1" thickBot="1">
      <c r="B7" s="10"/>
      <c r="C7" s="12"/>
      <c r="D7" s="9"/>
    </row>
    <row r="8" spans="2:4" s="2" customFormat="1" ht="33" customHeight="1">
      <c r="B8" s="141" t="s">
        <v>44</v>
      </c>
      <c r="C8" s="143" t="s">
        <v>55</v>
      </c>
      <c r="D8" s="143" t="s">
        <v>21</v>
      </c>
    </row>
    <row r="9" spans="2:4" ht="4.5" customHeight="1">
      <c r="B9" s="142"/>
      <c r="C9" s="144"/>
      <c r="D9" s="144"/>
    </row>
    <row r="10" spans="2:4" ht="9.75" customHeight="1" thickBot="1">
      <c r="B10" s="142"/>
      <c r="C10" s="144"/>
      <c r="D10" s="145"/>
    </row>
    <row r="11" spans="2:4" ht="24.75" customHeight="1" thickBot="1">
      <c r="B11" s="13">
        <v>1</v>
      </c>
      <c r="C11" s="13">
        <v>2</v>
      </c>
      <c r="D11" s="13">
        <v>3</v>
      </c>
    </row>
    <row r="12" spans="2:4" ht="20.25">
      <c r="B12" s="14" t="s">
        <v>22</v>
      </c>
      <c r="C12" s="6" t="s">
        <v>60</v>
      </c>
      <c r="D12" s="35">
        <v>6830</v>
      </c>
    </row>
    <row r="13" spans="2:4" ht="21.75" customHeight="1">
      <c r="B13" s="15" t="s">
        <v>23</v>
      </c>
      <c r="C13" s="7" t="s">
        <v>0</v>
      </c>
      <c r="D13" s="35">
        <v>17700</v>
      </c>
    </row>
    <row r="14" spans="2:4" ht="21.75" customHeight="1">
      <c r="B14" s="15" t="s">
        <v>25</v>
      </c>
      <c r="C14" s="7" t="s">
        <v>1</v>
      </c>
      <c r="D14" s="35">
        <v>5855</v>
      </c>
    </row>
    <row r="15" spans="2:4" ht="21.75" customHeight="1">
      <c r="B15" s="15" t="s">
        <v>24</v>
      </c>
      <c r="C15" s="7" t="s">
        <v>66</v>
      </c>
      <c r="D15" s="35">
        <v>5940</v>
      </c>
    </row>
    <row r="16" spans="2:4" ht="21.75" customHeight="1">
      <c r="B16" s="15" t="s">
        <v>26</v>
      </c>
      <c r="C16" s="7" t="s">
        <v>2</v>
      </c>
      <c r="D16" s="35">
        <v>5014</v>
      </c>
    </row>
    <row r="17" spans="2:4" ht="21.75" customHeight="1">
      <c r="B17" s="15" t="s">
        <v>27</v>
      </c>
      <c r="C17" s="7" t="s">
        <v>3</v>
      </c>
      <c r="D17" s="35">
        <v>7940</v>
      </c>
    </row>
    <row r="18" spans="2:4" ht="21.75" customHeight="1">
      <c r="B18" s="15" t="s">
        <v>28</v>
      </c>
      <c r="C18" s="7" t="s">
        <v>4</v>
      </c>
      <c r="D18" s="35">
        <v>5236</v>
      </c>
    </row>
    <row r="19" spans="2:4" ht="21.75" customHeight="1">
      <c r="B19" s="15" t="s">
        <v>29</v>
      </c>
      <c r="C19" s="7" t="s">
        <v>5</v>
      </c>
      <c r="D19" s="35">
        <v>8027</v>
      </c>
    </row>
    <row r="20" spans="2:4" ht="21.75" customHeight="1">
      <c r="B20" s="15" t="s">
        <v>30</v>
      </c>
      <c r="C20" s="7" t="s">
        <v>6</v>
      </c>
      <c r="D20" s="35">
        <v>8646</v>
      </c>
    </row>
    <row r="21" spans="2:4" ht="21.75" customHeight="1">
      <c r="B21" s="15" t="s">
        <v>31</v>
      </c>
      <c r="C21" s="7" t="s">
        <v>7</v>
      </c>
      <c r="D21" s="35">
        <v>11751</v>
      </c>
    </row>
    <row r="22" spans="2:4" ht="21.75" customHeight="1">
      <c r="B22" s="15" t="s">
        <v>32</v>
      </c>
      <c r="C22" s="7" t="s">
        <v>8</v>
      </c>
      <c r="D22" s="35">
        <v>7156</v>
      </c>
    </row>
    <row r="23" spans="2:4" ht="21.75" customHeight="1">
      <c r="B23" s="15" t="s">
        <v>33</v>
      </c>
      <c r="C23" s="7" t="s">
        <v>9</v>
      </c>
      <c r="D23" s="35">
        <v>7850</v>
      </c>
    </row>
    <row r="24" spans="2:4" ht="21.75" customHeight="1">
      <c r="B24" s="15" t="s">
        <v>34</v>
      </c>
      <c r="C24" s="7" t="s">
        <v>10</v>
      </c>
      <c r="D24" s="35">
        <v>6880</v>
      </c>
    </row>
    <row r="25" spans="2:4" ht="21.75" customHeight="1">
      <c r="B25" s="15" t="s">
        <v>35</v>
      </c>
      <c r="C25" s="7" t="s">
        <v>11</v>
      </c>
      <c r="D25" s="35">
        <v>4092</v>
      </c>
    </row>
    <row r="26" spans="2:4" ht="21.75" customHeight="1">
      <c r="B26" s="15" t="s">
        <v>36</v>
      </c>
      <c r="C26" s="7" t="s">
        <v>12</v>
      </c>
      <c r="D26" s="35">
        <v>9213</v>
      </c>
    </row>
    <row r="27" spans="2:4" ht="21.75" customHeight="1">
      <c r="B27" s="15" t="s">
        <v>37</v>
      </c>
      <c r="C27" s="7" t="s">
        <v>13</v>
      </c>
      <c r="D27" s="35">
        <v>3427</v>
      </c>
    </row>
    <row r="28" spans="2:4" ht="21.75" customHeight="1">
      <c r="B28" s="15" t="s">
        <v>38</v>
      </c>
      <c r="C28" s="7" t="s">
        <v>14</v>
      </c>
      <c r="D28" s="35">
        <v>9311</v>
      </c>
    </row>
    <row r="29" spans="2:4" ht="21.75" customHeight="1">
      <c r="B29" s="15" t="s">
        <v>39</v>
      </c>
      <c r="C29" s="7" t="s">
        <v>61</v>
      </c>
      <c r="D29" s="35">
        <v>13777</v>
      </c>
    </row>
    <row r="30" spans="2:4" ht="21.75" customHeight="1">
      <c r="B30" s="15" t="s">
        <v>40</v>
      </c>
      <c r="C30" s="7" t="s">
        <v>15</v>
      </c>
      <c r="D30" s="35">
        <v>10609</v>
      </c>
    </row>
    <row r="31" spans="2:4" ht="21.75" customHeight="1">
      <c r="B31" s="15" t="s">
        <v>41</v>
      </c>
      <c r="C31" s="7" t="s">
        <v>62</v>
      </c>
      <c r="D31" s="35">
        <v>0</v>
      </c>
    </row>
    <row r="32" spans="2:4" ht="21.75" customHeight="1">
      <c r="B32" s="16" t="s">
        <v>42</v>
      </c>
      <c r="C32" s="7" t="s">
        <v>63</v>
      </c>
      <c r="D32" s="35">
        <v>16575</v>
      </c>
    </row>
    <row r="33" spans="2:4" ht="21.75" customHeight="1" thickBot="1">
      <c r="B33" s="17" t="s">
        <v>43</v>
      </c>
      <c r="C33" s="7" t="s">
        <v>46</v>
      </c>
      <c r="D33" s="35">
        <v>13343</v>
      </c>
    </row>
    <row r="34" spans="2:4" ht="21.75" customHeight="1" thickBot="1">
      <c r="B34" s="18" t="s">
        <v>17</v>
      </c>
      <c r="C34" s="19"/>
      <c r="D34" s="36">
        <f>SUM(D12:D33)</f>
        <v>185172</v>
      </c>
    </row>
    <row r="35" spans="2:4" ht="21.75" customHeight="1" hidden="1" thickBot="1">
      <c r="B35" s="30"/>
      <c r="C35" s="31" t="s">
        <v>18</v>
      </c>
      <c r="D35" s="32"/>
    </row>
    <row r="36" spans="2:4" ht="21.75" customHeight="1" hidden="1" thickBot="1">
      <c r="B36" s="33" t="s">
        <v>19</v>
      </c>
      <c r="C36" s="19"/>
      <c r="D36" s="34">
        <f>D34+D35</f>
        <v>185172</v>
      </c>
    </row>
    <row r="37" spans="2:4" ht="24.75" customHeight="1">
      <c r="B37" s="8"/>
      <c r="C37" s="8"/>
      <c r="D37" s="8"/>
    </row>
  </sheetData>
  <sheetProtection/>
  <mergeCells count="4">
    <mergeCell ref="B4:D4"/>
    <mergeCell ref="B8:B10"/>
    <mergeCell ref="C8:C10"/>
    <mergeCell ref="D8:D10"/>
  </mergeCells>
  <printOptions/>
  <pageMargins left="0.9448818897637796" right="0.3937007874015748" top="0.5905511811023623" bottom="0.2755905511811024" header="0.3937007874015748" footer="0.31496062992125984"/>
  <pageSetup blackAndWhite="1" firstPageNumber="469" useFirstPageNumber="1" horizontalDpi="600" verticalDpi="600" orientation="portrait" paperSize="9" scale="91" r:id="rId1"/>
  <headerFooter alignWithMargins="0">
    <oddHeader>&amp;C
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4" sqref="A4:E4"/>
    </sheetView>
  </sheetViews>
  <sheetFormatPr defaultColWidth="9.00390625" defaultRowHeight="12.75"/>
  <cols>
    <col min="1" max="1" width="6.125" style="108" customWidth="1"/>
    <col min="2" max="2" width="35.00390625" style="106" customWidth="1"/>
    <col min="3" max="3" width="16.875" style="105" customWidth="1"/>
    <col min="4" max="4" width="16.625" style="105" customWidth="1"/>
    <col min="5" max="5" width="21.375" style="105" customWidth="1"/>
    <col min="6" max="6" width="14.375" style="105" customWidth="1"/>
    <col min="7" max="7" width="16.625" style="105" customWidth="1"/>
    <col min="8" max="8" width="21.25390625" style="105" customWidth="1"/>
    <col min="9" max="9" width="15.125" style="105" customWidth="1"/>
    <col min="10" max="16384" width="9.125" style="105" customWidth="1"/>
  </cols>
  <sheetData>
    <row r="1" spans="6:9" ht="18.75">
      <c r="F1" s="204" t="s">
        <v>77</v>
      </c>
      <c r="G1" s="204"/>
      <c r="H1" s="204"/>
      <c r="I1" s="204"/>
    </row>
    <row r="2" spans="6:9" ht="18.75">
      <c r="F2" s="204" t="s">
        <v>118</v>
      </c>
      <c r="G2" s="204"/>
      <c r="H2" s="204"/>
      <c r="I2" s="204"/>
    </row>
    <row r="4" spans="1:9" ht="36" customHeight="1">
      <c r="A4" s="134" t="s">
        <v>104</v>
      </c>
      <c r="B4" s="134"/>
      <c r="C4" s="134"/>
      <c r="D4" s="134"/>
      <c r="E4" s="134"/>
      <c r="F4" s="134"/>
      <c r="G4" s="134"/>
      <c r="H4" s="134"/>
      <c r="I4" s="134"/>
    </row>
    <row r="6" spans="3:9" ht="18.75">
      <c r="C6" s="217" t="s">
        <v>20</v>
      </c>
      <c r="D6" s="217"/>
      <c r="E6" s="217"/>
      <c r="F6" s="217"/>
      <c r="G6" s="217"/>
      <c r="H6" s="217"/>
      <c r="I6" s="217"/>
    </row>
    <row r="7" spans="1:9" ht="18.75">
      <c r="A7" s="205" t="s">
        <v>44</v>
      </c>
      <c r="B7" s="208" t="s">
        <v>48</v>
      </c>
      <c r="C7" s="211" t="s">
        <v>88</v>
      </c>
      <c r="D7" s="214" t="s">
        <v>47</v>
      </c>
      <c r="E7" s="215"/>
      <c r="F7" s="215"/>
      <c r="G7" s="215"/>
      <c r="H7" s="215"/>
      <c r="I7" s="216"/>
    </row>
    <row r="8" spans="1:9" ht="21" customHeight="1">
      <c r="A8" s="206"/>
      <c r="B8" s="209"/>
      <c r="C8" s="212"/>
      <c r="D8" s="218" t="s">
        <v>64</v>
      </c>
      <c r="E8" s="219"/>
      <c r="F8" s="220"/>
      <c r="G8" s="221" t="s">
        <v>65</v>
      </c>
      <c r="H8" s="222"/>
      <c r="I8" s="223"/>
    </row>
    <row r="9" spans="1:9" ht="87" customHeight="1">
      <c r="A9" s="207"/>
      <c r="B9" s="210"/>
      <c r="C9" s="213"/>
      <c r="D9" s="117" t="s">
        <v>96</v>
      </c>
      <c r="E9" s="117" t="s">
        <v>97</v>
      </c>
      <c r="F9" s="118" t="s">
        <v>105</v>
      </c>
      <c r="G9" s="117" t="s">
        <v>96</v>
      </c>
      <c r="H9" s="117" t="s">
        <v>97</v>
      </c>
      <c r="I9" s="118" t="s">
        <v>110</v>
      </c>
    </row>
    <row r="10" spans="1:9" ht="18.75">
      <c r="A10" s="119">
        <v>1</v>
      </c>
      <c r="B10" s="120">
        <v>2</v>
      </c>
      <c r="C10" s="121">
        <v>3</v>
      </c>
      <c r="D10" s="119">
        <v>4</v>
      </c>
      <c r="E10" s="119">
        <v>5</v>
      </c>
      <c r="F10" s="119">
        <v>6</v>
      </c>
      <c r="G10" s="119">
        <v>7</v>
      </c>
      <c r="H10" s="119">
        <v>8</v>
      </c>
      <c r="I10" s="119">
        <v>9</v>
      </c>
    </row>
    <row r="11" spans="1:9" ht="22.5" customHeight="1">
      <c r="A11" s="107">
        <v>1</v>
      </c>
      <c r="B11" s="122" t="s">
        <v>60</v>
      </c>
      <c r="C11" s="114">
        <f>D11+E11+I11+F11+G11+H11</f>
        <v>27.2</v>
      </c>
      <c r="D11" s="111">
        <v>18</v>
      </c>
      <c r="E11" s="110"/>
      <c r="F11" s="110"/>
      <c r="G11" s="124">
        <v>9.2</v>
      </c>
      <c r="H11" s="123"/>
      <c r="I11" s="123"/>
    </row>
    <row r="12" spans="1:9" ht="20.25">
      <c r="A12" s="107">
        <v>2</v>
      </c>
      <c r="B12" s="122" t="s">
        <v>0</v>
      </c>
      <c r="C12" s="114">
        <f aca="true" t="shared" si="0" ref="C12:C32">D12+E12+I12+F12+G12+H12</f>
        <v>555.1</v>
      </c>
      <c r="D12" s="111">
        <v>33</v>
      </c>
      <c r="E12" s="111"/>
      <c r="F12" s="111">
        <v>333</v>
      </c>
      <c r="G12" s="124">
        <v>17.1</v>
      </c>
      <c r="H12" s="124"/>
      <c r="I12" s="124">
        <v>172</v>
      </c>
    </row>
    <row r="13" spans="1:9" ht="20.25">
      <c r="A13" s="107">
        <v>3</v>
      </c>
      <c r="B13" s="122" t="s">
        <v>98</v>
      </c>
      <c r="C13" s="114">
        <f t="shared" si="0"/>
        <v>193.8</v>
      </c>
      <c r="D13" s="111">
        <v>7</v>
      </c>
      <c r="E13" s="111"/>
      <c r="F13" s="111">
        <v>121</v>
      </c>
      <c r="G13" s="124">
        <v>3.8</v>
      </c>
      <c r="H13" s="124"/>
      <c r="I13" s="124">
        <v>62</v>
      </c>
    </row>
    <row r="14" spans="1:9" ht="20.25">
      <c r="A14" s="107">
        <v>4</v>
      </c>
      <c r="B14" s="122" t="s">
        <v>99</v>
      </c>
      <c r="C14" s="114">
        <f t="shared" si="0"/>
        <v>28.8</v>
      </c>
      <c r="D14" s="111">
        <v>19</v>
      </c>
      <c r="E14" s="111"/>
      <c r="F14" s="111"/>
      <c r="G14" s="124">
        <v>9.8</v>
      </c>
      <c r="H14" s="124"/>
      <c r="I14" s="124"/>
    </row>
    <row r="15" spans="1:9" ht="20.25">
      <c r="A15" s="107">
        <v>5</v>
      </c>
      <c r="B15" s="122" t="s">
        <v>2</v>
      </c>
      <c r="C15" s="114">
        <f t="shared" si="0"/>
        <v>8.9</v>
      </c>
      <c r="D15" s="111">
        <v>6</v>
      </c>
      <c r="E15" s="111"/>
      <c r="F15" s="111"/>
      <c r="G15" s="124">
        <v>2.9</v>
      </c>
      <c r="H15" s="124"/>
      <c r="I15" s="124"/>
    </row>
    <row r="16" spans="1:9" ht="20.25">
      <c r="A16" s="107">
        <v>6</v>
      </c>
      <c r="B16" s="122" t="s">
        <v>3</v>
      </c>
      <c r="C16" s="114">
        <f t="shared" si="0"/>
        <v>94</v>
      </c>
      <c r="D16" s="111">
        <v>9</v>
      </c>
      <c r="E16" s="111">
        <v>53</v>
      </c>
      <c r="F16" s="111"/>
      <c r="G16" s="124">
        <v>4.6</v>
      </c>
      <c r="H16" s="124">
        <v>27.4</v>
      </c>
      <c r="I16" s="124"/>
    </row>
    <row r="17" spans="1:9" ht="20.25">
      <c r="A17" s="107">
        <v>7</v>
      </c>
      <c r="B17" s="122" t="s">
        <v>4</v>
      </c>
      <c r="C17" s="114">
        <f t="shared" si="0"/>
        <v>12.4</v>
      </c>
      <c r="D17" s="111">
        <v>8</v>
      </c>
      <c r="E17" s="111"/>
      <c r="F17" s="111"/>
      <c r="G17" s="124">
        <v>4.4</v>
      </c>
      <c r="H17" s="124"/>
      <c r="I17" s="124"/>
    </row>
    <row r="18" spans="1:9" ht="18.75" customHeight="1">
      <c r="A18" s="107">
        <v>8</v>
      </c>
      <c r="B18" s="122" t="s">
        <v>5</v>
      </c>
      <c r="C18" s="114">
        <f t="shared" si="0"/>
        <v>9.3</v>
      </c>
      <c r="D18" s="111">
        <v>6</v>
      </c>
      <c r="E18" s="111"/>
      <c r="F18" s="111"/>
      <c r="G18" s="124">
        <v>3.3</v>
      </c>
      <c r="H18" s="124"/>
      <c r="I18" s="124"/>
    </row>
    <row r="19" spans="1:9" ht="17.25" customHeight="1">
      <c r="A19" s="107">
        <v>9</v>
      </c>
      <c r="B19" s="122" t="s">
        <v>100</v>
      </c>
      <c r="C19" s="114">
        <f t="shared" si="0"/>
        <v>16.8</v>
      </c>
      <c r="D19" s="111">
        <v>11</v>
      </c>
      <c r="E19" s="111"/>
      <c r="F19" s="111"/>
      <c r="G19" s="124">
        <v>5.8</v>
      </c>
      <c r="H19" s="124"/>
      <c r="I19" s="124"/>
    </row>
    <row r="20" spans="1:9" ht="20.25">
      <c r="A20" s="107">
        <v>10</v>
      </c>
      <c r="B20" s="122" t="s">
        <v>7</v>
      </c>
      <c r="C20" s="114">
        <f t="shared" si="0"/>
        <v>115.8</v>
      </c>
      <c r="D20" s="111">
        <v>3</v>
      </c>
      <c r="E20" s="111"/>
      <c r="F20" s="111">
        <v>73</v>
      </c>
      <c r="G20" s="124">
        <v>1.8</v>
      </c>
      <c r="H20" s="124"/>
      <c r="I20" s="124">
        <v>38</v>
      </c>
    </row>
    <row r="21" spans="1:9" ht="20.25">
      <c r="A21" s="107">
        <v>11</v>
      </c>
      <c r="B21" s="122" t="s">
        <v>8</v>
      </c>
      <c r="C21" s="114">
        <f t="shared" si="0"/>
        <v>177.3</v>
      </c>
      <c r="D21" s="111">
        <v>11</v>
      </c>
      <c r="E21" s="111">
        <v>106</v>
      </c>
      <c r="F21" s="111"/>
      <c r="G21" s="124">
        <v>5.5</v>
      </c>
      <c r="H21" s="124">
        <v>54.8</v>
      </c>
      <c r="I21" s="124"/>
    </row>
    <row r="22" spans="1:9" ht="20.25">
      <c r="A22" s="107">
        <v>12</v>
      </c>
      <c r="B22" s="122" t="s">
        <v>9</v>
      </c>
      <c r="C22" s="114">
        <f t="shared" si="0"/>
        <v>6.2</v>
      </c>
      <c r="D22" s="111">
        <v>4</v>
      </c>
      <c r="E22" s="111"/>
      <c r="F22" s="111"/>
      <c r="G22" s="124">
        <v>2.2</v>
      </c>
      <c r="H22" s="124"/>
      <c r="I22" s="124"/>
    </row>
    <row r="23" spans="1:9" ht="20.25">
      <c r="A23" s="107">
        <v>13</v>
      </c>
      <c r="B23" s="122" t="s">
        <v>10</v>
      </c>
      <c r="C23" s="114">
        <f t="shared" si="0"/>
        <v>183.2</v>
      </c>
      <c r="D23" s="111">
        <v>12</v>
      </c>
      <c r="E23" s="111"/>
      <c r="F23" s="111">
        <v>109</v>
      </c>
      <c r="G23" s="124">
        <v>6.2</v>
      </c>
      <c r="H23" s="124"/>
      <c r="I23" s="124">
        <v>56</v>
      </c>
    </row>
    <row r="24" spans="1:9" ht="20.25">
      <c r="A24" s="107">
        <v>14</v>
      </c>
      <c r="B24" s="122" t="s">
        <v>11</v>
      </c>
      <c r="C24" s="114">
        <f t="shared" si="0"/>
        <v>12</v>
      </c>
      <c r="D24" s="111">
        <v>8</v>
      </c>
      <c r="E24" s="111"/>
      <c r="F24" s="111"/>
      <c r="G24" s="124">
        <v>4</v>
      </c>
      <c r="H24" s="124"/>
      <c r="I24" s="124"/>
    </row>
    <row r="25" spans="1:9" ht="20.25">
      <c r="A25" s="107">
        <v>15</v>
      </c>
      <c r="B25" s="122" t="s">
        <v>12</v>
      </c>
      <c r="C25" s="114">
        <f t="shared" si="0"/>
        <v>15.1</v>
      </c>
      <c r="D25" s="111">
        <v>10</v>
      </c>
      <c r="E25" s="111"/>
      <c r="F25" s="111"/>
      <c r="G25" s="124">
        <v>5.1</v>
      </c>
      <c r="H25" s="124"/>
      <c r="I25" s="124"/>
    </row>
    <row r="26" spans="1:9" ht="20.25">
      <c r="A26" s="107">
        <v>16</v>
      </c>
      <c r="B26" s="122" t="s">
        <v>13</v>
      </c>
      <c r="C26" s="114">
        <f t="shared" si="0"/>
        <v>90.9</v>
      </c>
      <c r="D26" s="111">
        <v>7</v>
      </c>
      <c r="E26" s="111">
        <v>53</v>
      </c>
      <c r="F26" s="111"/>
      <c r="G26" s="124">
        <v>3.5</v>
      </c>
      <c r="H26" s="124">
        <v>27.4</v>
      </c>
      <c r="I26" s="124"/>
    </row>
    <row r="27" spans="1:9" ht="20.25">
      <c r="A27" s="107">
        <v>17</v>
      </c>
      <c r="B27" s="122" t="s">
        <v>14</v>
      </c>
      <c r="C27" s="114">
        <f t="shared" si="0"/>
        <v>264.6</v>
      </c>
      <c r="D27" s="111">
        <v>9</v>
      </c>
      <c r="E27" s="111"/>
      <c r="F27" s="111">
        <v>166</v>
      </c>
      <c r="G27" s="124">
        <v>4.6</v>
      </c>
      <c r="H27" s="124"/>
      <c r="I27" s="124">
        <v>85</v>
      </c>
    </row>
    <row r="28" spans="1:9" ht="21.75" customHeight="1">
      <c r="A28" s="107">
        <v>18</v>
      </c>
      <c r="B28" s="122" t="s">
        <v>61</v>
      </c>
      <c r="C28" s="114">
        <f t="shared" si="0"/>
        <v>119.7</v>
      </c>
      <c r="D28" s="111">
        <v>26</v>
      </c>
      <c r="E28" s="111">
        <v>53</v>
      </c>
      <c r="F28" s="111"/>
      <c r="G28" s="124">
        <v>13.3</v>
      </c>
      <c r="H28" s="124">
        <v>27.4</v>
      </c>
      <c r="I28" s="124"/>
    </row>
    <row r="29" spans="1:9" ht="20.25">
      <c r="A29" s="107">
        <v>19</v>
      </c>
      <c r="B29" s="122" t="s">
        <v>101</v>
      </c>
      <c r="C29" s="114">
        <f t="shared" si="0"/>
        <v>24.4</v>
      </c>
      <c r="D29" s="111">
        <v>16</v>
      </c>
      <c r="E29" s="111"/>
      <c r="F29" s="111"/>
      <c r="G29" s="124">
        <v>8.4</v>
      </c>
      <c r="H29" s="124"/>
      <c r="I29" s="124"/>
    </row>
    <row r="30" spans="1:9" ht="20.25">
      <c r="A30" s="107">
        <v>20</v>
      </c>
      <c r="B30" s="122" t="s">
        <v>16</v>
      </c>
      <c r="C30" s="114">
        <f t="shared" si="0"/>
        <v>166.9</v>
      </c>
      <c r="D30" s="111">
        <v>110</v>
      </c>
      <c r="E30" s="111"/>
      <c r="F30" s="111"/>
      <c r="G30" s="124">
        <v>56.9</v>
      </c>
      <c r="H30" s="124"/>
      <c r="I30" s="124"/>
    </row>
    <row r="31" spans="1:9" ht="20.25">
      <c r="A31" s="107">
        <v>21</v>
      </c>
      <c r="B31" s="122" t="s">
        <v>102</v>
      </c>
      <c r="C31" s="114">
        <f t="shared" si="0"/>
        <v>51.5</v>
      </c>
      <c r="D31" s="111">
        <v>34</v>
      </c>
      <c r="E31" s="111"/>
      <c r="F31" s="111"/>
      <c r="G31" s="124">
        <v>17.5</v>
      </c>
      <c r="H31" s="124"/>
      <c r="I31" s="124"/>
    </row>
    <row r="32" spans="1:9" ht="20.25">
      <c r="A32" s="107">
        <v>22</v>
      </c>
      <c r="B32" s="122" t="s">
        <v>46</v>
      </c>
      <c r="C32" s="114">
        <f t="shared" si="0"/>
        <v>112.1</v>
      </c>
      <c r="D32" s="111">
        <v>74</v>
      </c>
      <c r="E32" s="111"/>
      <c r="F32" s="111"/>
      <c r="G32" s="124">
        <v>38.1</v>
      </c>
      <c r="H32" s="124"/>
      <c r="I32" s="124"/>
    </row>
    <row r="33" spans="1:9" ht="18.75">
      <c r="A33" s="224" t="s">
        <v>103</v>
      </c>
      <c r="B33" s="225"/>
      <c r="C33" s="109">
        <f aca="true" t="shared" si="1" ref="C33:I33">SUM(C11:C32)</f>
        <v>2286</v>
      </c>
      <c r="D33" s="109">
        <f t="shared" si="1"/>
        <v>441</v>
      </c>
      <c r="E33" s="109">
        <f t="shared" si="1"/>
        <v>265</v>
      </c>
      <c r="F33" s="109">
        <f t="shared" si="1"/>
        <v>802</v>
      </c>
      <c r="G33" s="125">
        <f t="shared" si="1"/>
        <v>228</v>
      </c>
      <c r="H33" s="125">
        <f t="shared" si="1"/>
        <v>137</v>
      </c>
      <c r="I33" s="125">
        <f t="shared" si="1"/>
        <v>413</v>
      </c>
    </row>
  </sheetData>
  <sheetProtection/>
  <mergeCells count="11">
    <mergeCell ref="A33:B33"/>
    <mergeCell ref="F1:I1"/>
    <mergeCell ref="F2:I2"/>
    <mergeCell ref="A4:I4"/>
    <mergeCell ref="A7:A9"/>
    <mergeCell ref="B7:B9"/>
    <mergeCell ref="C7:C9"/>
    <mergeCell ref="D7:I7"/>
    <mergeCell ref="C6:I6"/>
    <mergeCell ref="D8:F8"/>
    <mergeCell ref="G8:I8"/>
  </mergeCells>
  <printOptions/>
  <pageMargins left="0.9448818897637796" right="0.3937007874015748" top="0.1968503937007874" bottom="0.07874015748031496" header="0.3937007874015748" footer="0.31496062992125984"/>
  <pageSetup firstPageNumber="470" useFirstPageNumber="1" horizontalDpi="600" verticalDpi="600" orientation="landscape" paperSize="9" scale="75" r:id="rId1"/>
  <headerFooter alignWithMargins="0">
    <oddHeader>&amp;C
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M37"/>
  <sheetViews>
    <sheetView zoomScalePageLayoutView="0" workbookViewId="0" topLeftCell="A1">
      <selection activeCell="A4" sqref="A4:E4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1.625" style="1" customWidth="1"/>
    <col min="4" max="4" width="21.375" style="1" customWidth="1"/>
    <col min="5" max="5" width="10.875" style="1" customWidth="1"/>
    <col min="6" max="6" width="8.875" style="1" customWidth="1"/>
    <col min="7" max="7" width="5.875" style="1" customWidth="1"/>
    <col min="8" max="8" width="3.625" style="1" customWidth="1"/>
    <col min="9" max="16384" width="8.875" style="1" customWidth="1"/>
  </cols>
  <sheetData>
    <row r="1" spans="2:5" ht="18.75" customHeight="1">
      <c r="B1" s="8"/>
      <c r="C1" s="4"/>
      <c r="D1" s="37" t="s">
        <v>116</v>
      </c>
      <c r="E1" s="26"/>
    </row>
    <row r="2" spans="2:5" ht="18.75" customHeight="1">
      <c r="B2" s="8"/>
      <c r="C2" s="4"/>
      <c r="D2" s="37" t="s">
        <v>117</v>
      </c>
      <c r="E2" s="26"/>
    </row>
    <row r="3" spans="2:5" ht="13.5" customHeight="1">
      <c r="B3" s="8"/>
      <c r="C3" s="8"/>
      <c r="D3" s="27"/>
      <c r="E3" s="28"/>
    </row>
    <row r="4" spans="2:13" ht="81" customHeight="1">
      <c r="B4" s="134" t="s">
        <v>107</v>
      </c>
      <c r="C4" s="134"/>
      <c r="D4" s="134"/>
      <c r="E4" s="29"/>
      <c r="F4" s="3"/>
      <c r="G4" s="3"/>
      <c r="H4" s="3"/>
      <c r="I4" s="3"/>
      <c r="J4" s="3"/>
      <c r="K4" s="3"/>
      <c r="L4" s="3"/>
      <c r="M4" s="3"/>
    </row>
    <row r="5" spans="2:4" ht="12.75" customHeight="1">
      <c r="B5" s="5"/>
      <c r="C5" s="5"/>
      <c r="D5" s="9"/>
    </row>
    <row r="6" spans="2:4" ht="16.5" customHeight="1">
      <c r="B6" s="10"/>
      <c r="C6" s="11"/>
      <c r="D6" s="72" t="s">
        <v>20</v>
      </c>
    </row>
    <row r="7" spans="2:4" ht="7.5" customHeight="1" thickBot="1">
      <c r="B7" s="10"/>
      <c r="C7" s="12"/>
      <c r="D7" s="9"/>
    </row>
    <row r="8" spans="2:4" s="2" customFormat="1" ht="33" customHeight="1">
      <c r="B8" s="141" t="s">
        <v>44</v>
      </c>
      <c r="C8" s="143" t="s">
        <v>48</v>
      </c>
      <c r="D8" s="143" t="s">
        <v>21</v>
      </c>
    </row>
    <row r="9" spans="2:4" ht="25.5" customHeight="1">
      <c r="B9" s="142"/>
      <c r="C9" s="144"/>
      <c r="D9" s="144"/>
    </row>
    <row r="10" spans="2:4" ht="12.75" customHeight="1" thickBot="1">
      <c r="B10" s="142"/>
      <c r="C10" s="144"/>
      <c r="D10" s="145"/>
    </row>
    <row r="11" spans="2:4" ht="22.5" customHeight="1" thickBot="1">
      <c r="B11" s="13">
        <v>1</v>
      </c>
      <c r="C11" s="13">
        <v>2</v>
      </c>
      <c r="D11" s="13">
        <v>3</v>
      </c>
    </row>
    <row r="12" spans="2:4" ht="20.25">
      <c r="B12" s="14" t="s">
        <v>22</v>
      </c>
      <c r="C12" s="6" t="s">
        <v>60</v>
      </c>
      <c r="D12" s="35">
        <v>251</v>
      </c>
    </row>
    <row r="13" spans="2:4" ht="21.75" customHeight="1">
      <c r="B13" s="15" t="s">
        <v>23</v>
      </c>
      <c r="C13" s="7" t="s">
        <v>0</v>
      </c>
      <c r="D13" s="35">
        <v>342</v>
      </c>
    </row>
    <row r="14" spans="2:4" ht="21.75" customHeight="1">
      <c r="B14" s="15" t="s">
        <v>25</v>
      </c>
      <c r="C14" s="7" t="s">
        <v>1</v>
      </c>
      <c r="D14" s="35">
        <v>91</v>
      </c>
    </row>
    <row r="15" spans="2:4" ht="21.75" customHeight="1">
      <c r="B15" s="15" t="s">
        <v>24</v>
      </c>
      <c r="C15" s="7" t="s">
        <v>66</v>
      </c>
      <c r="D15" s="35">
        <v>319</v>
      </c>
    </row>
    <row r="16" spans="2:4" ht="21.75" customHeight="1">
      <c r="B16" s="15" t="s">
        <v>26</v>
      </c>
      <c r="C16" s="7" t="s">
        <v>2</v>
      </c>
      <c r="D16" s="35">
        <v>137</v>
      </c>
    </row>
    <row r="17" spans="2:4" ht="21.75" customHeight="1">
      <c r="B17" s="15" t="s">
        <v>27</v>
      </c>
      <c r="C17" s="7" t="s">
        <v>3</v>
      </c>
      <c r="D17" s="35">
        <v>125</v>
      </c>
    </row>
    <row r="18" spans="2:4" ht="21.75" customHeight="1">
      <c r="B18" s="15" t="s">
        <v>28</v>
      </c>
      <c r="C18" s="7" t="s">
        <v>4</v>
      </c>
      <c r="D18" s="35">
        <v>160</v>
      </c>
    </row>
    <row r="19" spans="2:4" ht="21.75" customHeight="1">
      <c r="B19" s="15" t="s">
        <v>29</v>
      </c>
      <c r="C19" s="7" t="s">
        <v>5</v>
      </c>
      <c r="D19" s="35">
        <v>91</v>
      </c>
    </row>
    <row r="20" spans="2:4" ht="21.75" customHeight="1">
      <c r="B20" s="15" t="s">
        <v>30</v>
      </c>
      <c r="C20" s="7" t="s">
        <v>6</v>
      </c>
      <c r="D20" s="35">
        <v>160</v>
      </c>
    </row>
    <row r="21" spans="2:4" ht="21.75" customHeight="1">
      <c r="B21" s="15" t="s">
        <v>31</v>
      </c>
      <c r="C21" s="7" t="s">
        <v>7</v>
      </c>
      <c r="D21" s="35">
        <v>68</v>
      </c>
    </row>
    <row r="22" spans="2:4" ht="21.75" customHeight="1">
      <c r="B22" s="15" t="s">
        <v>32</v>
      </c>
      <c r="C22" s="7" t="s">
        <v>8</v>
      </c>
      <c r="D22" s="35">
        <v>148</v>
      </c>
    </row>
    <row r="23" spans="2:4" ht="21.75" customHeight="1">
      <c r="B23" s="15" t="s">
        <v>33</v>
      </c>
      <c r="C23" s="7" t="s">
        <v>9</v>
      </c>
      <c r="D23" s="35">
        <v>68</v>
      </c>
    </row>
    <row r="24" spans="2:4" ht="21.75" customHeight="1">
      <c r="B24" s="15" t="s">
        <v>34</v>
      </c>
      <c r="C24" s="7" t="s">
        <v>10</v>
      </c>
      <c r="D24" s="35">
        <v>137</v>
      </c>
    </row>
    <row r="25" spans="2:4" ht="21.75" customHeight="1">
      <c r="B25" s="15" t="s">
        <v>35</v>
      </c>
      <c r="C25" s="7" t="s">
        <v>11</v>
      </c>
      <c r="D25" s="35">
        <v>103</v>
      </c>
    </row>
    <row r="26" spans="2:4" ht="21.75" customHeight="1">
      <c r="B26" s="15" t="s">
        <v>36</v>
      </c>
      <c r="C26" s="7" t="s">
        <v>12</v>
      </c>
      <c r="D26" s="35">
        <v>137</v>
      </c>
    </row>
    <row r="27" spans="2:4" ht="21.75" customHeight="1">
      <c r="B27" s="15" t="s">
        <v>37</v>
      </c>
      <c r="C27" s="7" t="s">
        <v>13</v>
      </c>
      <c r="D27" s="35">
        <v>114</v>
      </c>
    </row>
    <row r="28" spans="2:4" ht="21.75" customHeight="1">
      <c r="B28" s="15" t="s">
        <v>38</v>
      </c>
      <c r="C28" s="7" t="s">
        <v>14</v>
      </c>
      <c r="D28" s="35">
        <v>114</v>
      </c>
    </row>
    <row r="29" spans="2:4" ht="21.75" customHeight="1">
      <c r="B29" s="15" t="s">
        <v>39</v>
      </c>
      <c r="C29" s="7" t="s">
        <v>61</v>
      </c>
      <c r="D29" s="35">
        <v>296</v>
      </c>
    </row>
    <row r="30" spans="2:4" ht="21.75" customHeight="1">
      <c r="B30" s="15" t="s">
        <v>40</v>
      </c>
      <c r="C30" s="7" t="s">
        <v>15</v>
      </c>
      <c r="D30" s="35">
        <v>274</v>
      </c>
    </row>
    <row r="31" spans="2:4" ht="21.75" customHeight="1">
      <c r="B31" s="15" t="s">
        <v>41</v>
      </c>
      <c r="C31" s="7" t="s">
        <v>62</v>
      </c>
      <c r="D31" s="35">
        <v>1652</v>
      </c>
    </row>
    <row r="32" spans="2:4" ht="21.75" customHeight="1">
      <c r="B32" s="16" t="s">
        <v>42</v>
      </c>
      <c r="C32" s="7" t="s">
        <v>63</v>
      </c>
      <c r="D32" s="35">
        <v>433</v>
      </c>
    </row>
    <row r="33" spans="2:4" ht="21.75" customHeight="1" thickBot="1">
      <c r="B33" s="17" t="s">
        <v>43</v>
      </c>
      <c r="C33" s="7" t="s">
        <v>46</v>
      </c>
      <c r="D33" s="35">
        <v>1060</v>
      </c>
    </row>
    <row r="34" spans="2:4" ht="21.75" customHeight="1" thickBot="1">
      <c r="B34" s="18" t="s">
        <v>17</v>
      </c>
      <c r="C34" s="19"/>
      <c r="D34" s="36">
        <f>SUM(D12:D33)</f>
        <v>6280</v>
      </c>
    </row>
    <row r="35" spans="2:4" ht="21.75" customHeight="1" hidden="1" thickBot="1">
      <c r="B35" s="30"/>
      <c r="C35" s="31" t="s">
        <v>18</v>
      </c>
      <c r="D35" s="32"/>
    </row>
    <row r="36" spans="2:4" ht="21.75" customHeight="1" hidden="1" thickBot="1">
      <c r="B36" s="33" t="s">
        <v>19</v>
      </c>
      <c r="C36" s="19"/>
      <c r="D36" s="34">
        <f>D34+D35</f>
        <v>6280</v>
      </c>
    </row>
    <row r="37" spans="2:4" ht="24.75" customHeight="1">
      <c r="B37" s="8"/>
      <c r="C37" s="8"/>
      <c r="D37" s="8"/>
    </row>
  </sheetData>
  <sheetProtection/>
  <mergeCells count="4">
    <mergeCell ref="B4:D4"/>
    <mergeCell ref="B8:B10"/>
    <mergeCell ref="C8:C10"/>
    <mergeCell ref="D8:D10"/>
  </mergeCells>
  <printOptions/>
  <pageMargins left="0.9448818897637796" right="0.3937007874015748" top="0.5905511811023623" bottom="0.2755905511811024" header="0.3937007874015748" footer="0.31496062992125984"/>
  <pageSetup blackAndWhite="1" firstPageNumber="471" useFirstPageNumber="1" horizontalDpi="600" verticalDpi="600" orientation="portrait" paperSize="9" scale="91" r:id="rId1"/>
  <headerFooter alignWithMargins="0">
    <oddHeader>&amp;C
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="90" zoomScaleNormal="90" zoomScalePageLayoutView="0" workbookViewId="0" topLeftCell="A1">
      <selection activeCell="A4" sqref="A4:E4"/>
    </sheetView>
  </sheetViews>
  <sheetFormatPr defaultColWidth="8.875" defaultRowHeight="24.75" customHeight="1"/>
  <cols>
    <col min="1" max="1" width="6.75390625" style="1" customWidth="1"/>
    <col min="2" max="2" width="26.375" style="1" customWidth="1"/>
    <col min="3" max="3" width="13.75390625" style="1" customWidth="1"/>
    <col min="4" max="4" width="11.75390625" style="1" customWidth="1"/>
    <col min="5" max="5" width="12.125" style="1" customWidth="1"/>
    <col min="6" max="7" width="13.375" style="1" customWidth="1"/>
    <col min="8" max="8" width="14.625" style="1" customWidth="1"/>
    <col min="9" max="9" width="15.125" style="1" customWidth="1"/>
    <col min="10" max="16384" width="8.875" style="1" customWidth="1"/>
  </cols>
  <sheetData>
    <row r="1" spans="1:9" ht="18.75" customHeight="1">
      <c r="A1" s="8"/>
      <c r="B1" s="4"/>
      <c r="F1" s="204" t="s">
        <v>135</v>
      </c>
      <c r="G1" s="204"/>
      <c r="H1" s="204"/>
      <c r="I1" s="204"/>
    </row>
    <row r="2" spans="1:9" ht="18.75" customHeight="1">
      <c r="A2" s="8"/>
      <c r="B2" s="4"/>
      <c r="F2" s="204" t="s">
        <v>118</v>
      </c>
      <c r="G2" s="204"/>
      <c r="H2" s="204"/>
      <c r="I2" s="204"/>
    </row>
    <row r="3" spans="1:3" ht="13.5" customHeight="1">
      <c r="A3" s="8"/>
      <c r="B3" s="8"/>
      <c r="C3" s="28"/>
    </row>
    <row r="4" spans="1:12" ht="67.5" customHeight="1">
      <c r="A4" s="134" t="s">
        <v>146</v>
      </c>
      <c r="B4" s="134"/>
      <c r="C4" s="134"/>
      <c r="D4" s="134"/>
      <c r="E4" s="134"/>
      <c r="F4" s="134"/>
      <c r="G4" s="134"/>
      <c r="H4" s="134"/>
      <c r="I4" s="134"/>
      <c r="J4" s="3"/>
      <c r="K4" s="3"/>
      <c r="L4" s="3"/>
    </row>
    <row r="5" spans="1:2" ht="12.75" customHeight="1">
      <c r="A5" s="5"/>
      <c r="B5" s="5"/>
    </row>
    <row r="6" spans="1:9" ht="21" customHeight="1" thickBot="1">
      <c r="A6" s="10"/>
      <c r="B6" s="11"/>
      <c r="F6" s="195" t="s">
        <v>20</v>
      </c>
      <c r="G6" s="195"/>
      <c r="H6" s="195"/>
      <c r="I6" s="195"/>
    </row>
    <row r="7" spans="1:9" s="2" customFormat="1" ht="18" customHeight="1" thickBot="1">
      <c r="A7" s="141" t="s">
        <v>44</v>
      </c>
      <c r="B7" s="143" t="s">
        <v>119</v>
      </c>
      <c r="C7" s="143" t="s">
        <v>21</v>
      </c>
      <c r="D7" s="228" t="s">
        <v>138</v>
      </c>
      <c r="E7" s="229"/>
      <c r="F7" s="229"/>
      <c r="G7" s="229"/>
      <c r="H7" s="229"/>
      <c r="I7" s="230"/>
    </row>
    <row r="8" spans="1:9" ht="33.75" customHeight="1">
      <c r="A8" s="142"/>
      <c r="B8" s="144"/>
      <c r="C8" s="144"/>
      <c r="D8" s="226" t="s">
        <v>137</v>
      </c>
      <c r="E8" s="226" t="s">
        <v>139</v>
      </c>
      <c r="F8" s="226" t="s">
        <v>141</v>
      </c>
      <c r="G8" s="226" t="s">
        <v>149</v>
      </c>
      <c r="H8" s="226" t="s">
        <v>142</v>
      </c>
      <c r="I8" s="226" t="s">
        <v>143</v>
      </c>
    </row>
    <row r="9" spans="1:9" ht="126" customHeight="1" thickBot="1">
      <c r="A9" s="142"/>
      <c r="B9" s="144"/>
      <c r="C9" s="145"/>
      <c r="D9" s="227"/>
      <c r="E9" s="227"/>
      <c r="F9" s="227"/>
      <c r="G9" s="227"/>
      <c r="H9" s="227"/>
      <c r="I9" s="227"/>
    </row>
    <row r="10" spans="1:9" ht="24.75" customHeight="1" thickBo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</row>
    <row r="11" spans="1:9" ht="37.5">
      <c r="A11" s="14" t="s">
        <v>22</v>
      </c>
      <c r="B11" s="6" t="s">
        <v>60</v>
      </c>
      <c r="C11" s="93">
        <f>D11+E11+F11+H11+I11+G11</f>
        <v>1928</v>
      </c>
      <c r="D11" s="93">
        <v>133</v>
      </c>
      <c r="E11" s="93"/>
      <c r="F11" s="93">
        <v>1795</v>
      </c>
      <c r="G11" s="93"/>
      <c r="H11" s="93"/>
      <c r="I11" s="93"/>
    </row>
    <row r="12" spans="1:9" ht="21.75" customHeight="1">
      <c r="A12" s="15" t="s">
        <v>23</v>
      </c>
      <c r="B12" s="7" t="s">
        <v>0</v>
      </c>
      <c r="C12" s="94">
        <f aca="true" t="shared" si="0" ref="C12:C32">D12+E12+F12+H12+I12+G12</f>
        <v>511</v>
      </c>
      <c r="D12" s="94"/>
      <c r="E12" s="94"/>
      <c r="F12" s="94">
        <v>511</v>
      </c>
      <c r="G12" s="94"/>
      <c r="H12" s="94"/>
      <c r="I12" s="94"/>
    </row>
    <row r="13" spans="1:9" ht="21.75" customHeight="1">
      <c r="A13" s="15" t="s">
        <v>25</v>
      </c>
      <c r="B13" s="7" t="s">
        <v>1</v>
      </c>
      <c r="C13" s="94">
        <f t="shared" si="0"/>
        <v>0</v>
      </c>
      <c r="D13" s="94"/>
      <c r="E13" s="94"/>
      <c r="F13" s="94"/>
      <c r="G13" s="94"/>
      <c r="H13" s="94"/>
      <c r="I13" s="94"/>
    </row>
    <row r="14" spans="1:9" ht="37.5">
      <c r="A14" s="15" t="s">
        <v>24</v>
      </c>
      <c r="B14" s="7" t="s">
        <v>66</v>
      </c>
      <c r="C14" s="94">
        <f t="shared" si="0"/>
        <v>696</v>
      </c>
      <c r="D14" s="94"/>
      <c r="E14" s="94"/>
      <c r="F14" s="94">
        <v>511</v>
      </c>
      <c r="G14" s="94"/>
      <c r="H14" s="94"/>
      <c r="I14" s="94">
        <v>185</v>
      </c>
    </row>
    <row r="15" spans="1:9" ht="21.75" customHeight="1">
      <c r="A15" s="15" t="s">
        <v>26</v>
      </c>
      <c r="B15" s="7" t="s">
        <v>2</v>
      </c>
      <c r="C15" s="94">
        <f t="shared" si="0"/>
        <v>511</v>
      </c>
      <c r="D15" s="94"/>
      <c r="E15" s="94"/>
      <c r="F15" s="94">
        <v>511</v>
      </c>
      <c r="G15" s="94"/>
      <c r="H15" s="94"/>
      <c r="I15" s="94"/>
    </row>
    <row r="16" spans="1:9" ht="21.75" customHeight="1">
      <c r="A16" s="15" t="s">
        <v>27</v>
      </c>
      <c r="B16" s="7" t="s">
        <v>3</v>
      </c>
      <c r="C16" s="94">
        <f t="shared" si="0"/>
        <v>735</v>
      </c>
      <c r="D16" s="94">
        <v>224</v>
      </c>
      <c r="E16" s="94"/>
      <c r="F16" s="94">
        <v>511</v>
      </c>
      <c r="G16" s="94"/>
      <c r="H16" s="94"/>
      <c r="I16" s="94"/>
    </row>
    <row r="17" spans="1:9" ht="21.75" customHeight="1">
      <c r="A17" s="15" t="s">
        <v>28</v>
      </c>
      <c r="B17" s="7" t="s">
        <v>4</v>
      </c>
      <c r="C17" s="94">
        <f t="shared" si="0"/>
        <v>511</v>
      </c>
      <c r="D17" s="94"/>
      <c r="E17" s="94"/>
      <c r="F17" s="94">
        <v>511</v>
      </c>
      <c r="G17" s="94"/>
      <c r="H17" s="94"/>
      <c r="I17" s="94"/>
    </row>
    <row r="18" spans="1:9" ht="21.75" customHeight="1">
      <c r="A18" s="15" t="s">
        <v>29</v>
      </c>
      <c r="B18" s="7" t="s">
        <v>5</v>
      </c>
      <c r="C18" s="94">
        <f t="shared" si="0"/>
        <v>511</v>
      </c>
      <c r="D18" s="94"/>
      <c r="E18" s="94"/>
      <c r="F18" s="94">
        <v>511</v>
      </c>
      <c r="G18" s="94"/>
      <c r="H18" s="94"/>
      <c r="I18" s="94"/>
    </row>
    <row r="19" spans="1:9" ht="21.75" customHeight="1">
      <c r="A19" s="15" t="s">
        <v>30</v>
      </c>
      <c r="B19" s="7" t="s">
        <v>6</v>
      </c>
      <c r="C19" s="94">
        <f t="shared" si="0"/>
        <v>774</v>
      </c>
      <c r="D19" s="94"/>
      <c r="E19" s="94"/>
      <c r="F19" s="94">
        <v>774</v>
      </c>
      <c r="G19" s="94"/>
      <c r="H19" s="94"/>
      <c r="I19" s="94"/>
    </row>
    <row r="20" spans="1:9" ht="21.75" customHeight="1">
      <c r="A20" s="15" t="s">
        <v>31</v>
      </c>
      <c r="B20" s="7" t="s">
        <v>7</v>
      </c>
      <c r="C20" s="94">
        <f t="shared" si="0"/>
        <v>0</v>
      </c>
      <c r="D20" s="94"/>
      <c r="E20" s="94"/>
      <c r="F20" s="94"/>
      <c r="G20" s="94"/>
      <c r="H20" s="94"/>
      <c r="I20" s="94"/>
    </row>
    <row r="21" spans="1:9" ht="21.75" customHeight="1">
      <c r="A21" s="15" t="s">
        <v>32</v>
      </c>
      <c r="B21" s="7" t="s">
        <v>8</v>
      </c>
      <c r="C21" s="94">
        <f t="shared" si="0"/>
        <v>511</v>
      </c>
      <c r="D21" s="94"/>
      <c r="E21" s="94"/>
      <c r="F21" s="94">
        <v>511</v>
      </c>
      <c r="G21" s="94"/>
      <c r="H21" s="94"/>
      <c r="I21" s="94"/>
    </row>
    <row r="22" spans="1:9" ht="21.75" customHeight="1">
      <c r="A22" s="15" t="s">
        <v>33</v>
      </c>
      <c r="B22" s="7" t="s">
        <v>9</v>
      </c>
      <c r="C22" s="94">
        <f t="shared" si="0"/>
        <v>511</v>
      </c>
      <c r="D22" s="94"/>
      <c r="E22" s="94"/>
      <c r="F22" s="94">
        <v>511</v>
      </c>
      <c r="G22" s="94"/>
      <c r="H22" s="94"/>
      <c r="I22" s="94"/>
    </row>
    <row r="23" spans="1:9" ht="21.75" customHeight="1">
      <c r="A23" s="15" t="s">
        <v>34</v>
      </c>
      <c r="B23" s="7" t="s">
        <v>10</v>
      </c>
      <c r="C23" s="94">
        <f t="shared" si="0"/>
        <v>559</v>
      </c>
      <c r="D23" s="94"/>
      <c r="E23" s="94"/>
      <c r="F23" s="94">
        <v>559</v>
      </c>
      <c r="G23" s="94"/>
      <c r="H23" s="94"/>
      <c r="I23" s="94"/>
    </row>
    <row r="24" spans="1:9" ht="21.75" customHeight="1">
      <c r="A24" s="15" t="s">
        <v>35</v>
      </c>
      <c r="B24" s="7" t="s">
        <v>11</v>
      </c>
      <c r="C24" s="94">
        <f t="shared" si="0"/>
        <v>1866</v>
      </c>
      <c r="D24" s="94">
        <v>70</v>
      </c>
      <c r="E24" s="94"/>
      <c r="F24" s="94">
        <v>1796</v>
      </c>
      <c r="G24" s="94"/>
      <c r="H24" s="94"/>
      <c r="I24" s="94"/>
    </row>
    <row r="25" spans="1:9" ht="21.75" customHeight="1">
      <c r="A25" s="15" t="s">
        <v>36</v>
      </c>
      <c r="B25" s="7" t="s">
        <v>12</v>
      </c>
      <c r="C25" s="94">
        <f t="shared" si="0"/>
        <v>511</v>
      </c>
      <c r="D25" s="94"/>
      <c r="E25" s="94"/>
      <c r="F25" s="94">
        <v>511</v>
      </c>
      <c r="G25" s="94"/>
      <c r="H25" s="94"/>
      <c r="I25" s="94"/>
    </row>
    <row r="26" spans="1:9" ht="21.75" customHeight="1">
      <c r="A26" s="15" t="s">
        <v>37</v>
      </c>
      <c r="B26" s="7" t="s">
        <v>13</v>
      </c>
      <c r="C26" s="94">
        <f t="shared" si="0"/>
        <v>511</v>
      </c>
      <c r="D26" s="94"/>
      <c r="E26" s="94"/>
      <c r="F26" s="94">
        <v>511</v>
      </c>
      <c r="G26" s="94"/>
      <c r="H26" s="94"/>
      <c r="I26" s="94"/>
    </row>
    <row r="27" spans="1:9" ht="21.75" customHeight="1">
      <c r="A27" s="15" t="s">
        <v>38</v>
      </c>
      <c r="B27" s="7" t="s">
        <v>14</v>
      </c>
      <c r="C27" s="94">
        <f t="shared" si="0"/>
        <v>0</v>
      </c>
      <c r="D27" s="94"/>
      <c r="E27" s="94"/>
      <c r="F27" s="94"/>
      <c r="G27" s="94"/>
      <c r="H27" s="94"/>
      <c r="I27" s="94"/>
    </row>
    <row r="28" spans="1:9" ht="37.5">
      <c r="A28" s="15" t="s">
        <v>39</v>
      </c>
      <c r="B28" s="7" t="s">
        <v>61</v>
      </c>
      <c r="C28" s="94">
        <f t="shared" si="0"/>
        <v>1211</v>
      </c>
      <c r="D28" s="94">
        <v>700</v>
      </c>
      <c r="E28" s="94"/>
      <c r="F28" s="94">
        <v>511</v>
      </c>
      <c r="G28" s="94"/>
      <c r="H28" s="94"/>
      <c r="I28" s="94"/>
    </row>
    <row r="29" spans="1:9" ht="21.75" customHeight="1">
      <c r="A29" s="15" t="s">
        <v>40</v>
      </c>
      <c r="B29" s="7" t="s">
        <v>15</v>
      </c>
      <c r="C29" s="94">
        <f t="shared" si="0"/>
        <v>669</v>
      </c>
      <c r="D29" s="94"/>
      <c r="E29" s="94"/>
      <c r="F29" s="94"/>
      <c r="G29" s="94"/>
      <c r="H29" s="94">
        <v>669</v>
      </c>
      <c r="I29" s="94"/>
    </row>
    <row r="30" spans="1:9" ht="21.75" customHeight="1">
      <c r="A30" s="15" t="s">
        <v>41</v>
      </c>
      <c r="B30" s="7" t="s">
        <v>62</v>
      </c>
      <c r="C30" s="94">
        <f t="shared" si="0"/>
        <v>2498</v>
      </c>
      <c r="D30" s="94"/>
      <c r="E30" s="94">
        <v>374</v>
      </c>
      <c r="F30" s="94">
        <v>511</v>
      </c>
      <c r="G30" s="94">
        <v>577</v>
      </c>
      <c r="H30" s="94">
        <v>668</v>
      </c>
      <c r="I30" s="94">
        <v>368</v>
      </c>
    </row>
    <row r="31" spans="1:9" ht="21.75" customHeight="1">
      <c r="A31" s="16" t="s">
        <v>42</v>
      </c>
      <c r="B31" s="7" t="s">
        <v>63</v>
      </c>
      <c r="C31" s="94">
        <f t="shared" si="0"/>
        <v>1786</v>
      </c>
      <c r="D31" s="94">
        <v>315</v>
      </c>
      <c r="E31" s="94">
        <v>187</v>
      </c>
      <c r="F31" s="94">
        <v>1284</v>
      </c>
      <c r="G31" s="94"/>
      <c r="H31" s="94"/>
      <c r="I31" s="94"/>
    </row>
    <row r="32" spans="1:9" ht="29.25" customHeight="1" thickBot="1">
      <c r="A32" s="17" t="s">
        <v>43</v>
      </c>
      <c r="B32" s="7" t="s">
        <v>46</v>
      </c>
      <c r="C32" s="132">
        <f t="shared" si="0"/>
        <v>2285</v>
      </c>
      <c r="D32" s="92">
        <v>579</v>
      </c>
      <c r="E32" s="92">
        <v>373</v>
      </c>
      <c r="F32" s="92">
        <v>511</v>
      </c>
      <c r="G32" s="92">
        <v>577</v>
      </c>
      <c r="H32" s="92"/>
      <c r="I32" s="92">
        <v>245</v>
      </c>
    </row>
    <row r="33" spans="1:9" ht="21.75" customHeight="1" thickBot="1">
      <c r="A33" s="18" t="s">
        <v>17</v>
      </c>
      <c r="B33" s="19"/>
      <c r="C33" s="115">
        <f>SUM(C11:C32)</f>
        <v>19095</v>
      </c>
      <c r="D33" s="115">
        <f aca="true" t="shared" si="1" ref="D33:I33">SUM(D11:D32)</f>
        <v>2021</v>
      </c>
      <c r="E33" s="115">
        <f t="shared" si="1"/>
        <v>934</v>
      </c>
      <c r="F33" s="115">
        <f t="shared" si="1"/>
        <v>12851</v>
      </c>
      <c r="G33" s="115">
        <f t="shared" si="1"/>
        <v>1154</v>
      </c>
      <c r="H33" s="115">
        <f t="shared" si="1"/>
        <v>1337</v>
      </c>
      <c r="I33" s="115">
        <f t="shared" si="1"/>
        <v>798</v>
      </c>
    </row>
    <row r="34" spans="1:2" ht="21.75" customHeight="1" hidden="1" thickBot="1">
      <c r="A34" s="30"/>
      <c r="B34" s="31" t="s">
        <v>18</v>
      </c>
    </row>
    <row r="35" spans="1:2" ht="21.75" customHeight="1" hidden="1" thickBot="1">
      <c r="A35" s="33" t="s">
        <v>19</v>
      </c>
      <c r="B35" s="19"/>
    </row>
    <row r="36" spans="1:2" ht="24.75" customHeight="1">
      <c r="A36" s="8"/>
      <c r="B36" s="8"/>
    </row>
  </sheetData>
  <sheetProtection/>
  <mergeCells count="14">
    <mergeCell ref="F1:I1"/>
    <mergeCell ref="F2:I2"/>
    <mergeCell ref="F6:I6"/>
    <mergeCell ref="E8:E9"/>
    <mergeCell ref="F8:F9"/>
    <mergeCell ref="H8:H9"/>
    <mergeCell ref="I8:I9"/>
    <mergeCell ref="G8:G9"/>
    <mergeCell ref="D8:D9"/>
    <mergeCell ref="D7:I7"/>
    <mergeCell ref="A4:I4"/>
    <mergeCell ref="A7:A9"/>
    <mergeCell ref="B7:B9"/>
    <mergeCell ref="C7:C9"/>
  </mergeCells>
  <printOptions/>
  <pageMargins left="0.35433070866141736" right="0.1968503937007874" top="0.5905511811023623" bottom="0.07874015748031496" header="0.3937007874015748" footer="0.31496062992125984"/>
  <pageSetup blackAndWhite="1" firstPageNumber="472" useFirstPageNumber="1" fitToHeight="1" fitToWidth="1" horizontalDpi="600" verticalDpi="600" orientation="portrait" paperSize="9" scale="78" r:id="rId1"/>
  <headerFooter alignWithMargins="0">
    <oddHeader>&amp;C&amp;P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6"/>
  <sheetViews>
    <sheetView zoomScalePageLayoutView="0" workbookViewId="0" topLeftCell="A1">
      <selection activeCell="A4" sqref="A4:E4"/>
    </sheetView>
  </sheetViews>
  <sheetFormatPr defaultColWidth="8.875" defaultRowHeight="24.75" customHeight="1"/>
  <cols>
    <col min="1" max="1" width="4.00390625" style="1" customWidth="1"/>
    <col min="2" max="2" width="8.125" style="1" customWidth="1"/>
    <col min="3" max="3" width="51.625" style="1" customWidth="1"/>
    <col min="4" max="4" width="21.375" style="1" customWidth="1"/>
    <col min="5" max="5" width="10.875" style="1" customWidth="1"/>
    <col min="6" max="6" width="8.875" style="1" customWidth="1"/>
    <col min="7" max="7" width="5.875" style="1" customWidth="1"/>
    <col min="8" max="8" width="3.625" style="1" customWidth="1"/>
    <col min="9" max="16384" width="8.875" style="1" customWidth="1"/>
  </cols>
  <sheetData>
    <row r="1" spans="2:5" ht="18.75" customHeight="1">
      <c r="B1" s="8"/>
      <c r="C1" s="4"/>
      <c r="D1" s="37" t="s">
        <v>125</v>
      </c>
      <c r="E1" s="26"/>
    </row>
    <row r="2" spans="2:5" ht="18.75" customHeight="1">
      <c r="B2" s="8"/>
      <c r="C2" s="4"/>
      <c r="D2" s="37" t="s">
        <v>117</v>
      </c>
      <c r="E2" s="26"/>
    </row>
    <row r="3" spans="2:5" ht="13.5" customHeight="1">
      <c r="B3" s="8"/>
      <c r="C3" s="8"/>
      <c r="D3" s="27"/>
      <c r="E3" s="28"/>
    </row>
    <row r="4" spans="2:13" ht="81" customHeight="1">
      <c r="B4" s="134" t="s">
        <v>123</v>
      </c>
      <c r="C4" s="134"/>
      <c r="D4" s="134"/>
      <c r="E4" s="29"/>
      <c r="F4" s="3"/>
      <c r="G4" s="3"/>
      <c r="H4" s="3"/>
      <c r="I4" s="3"/>
      <c r="J4" s="3"/>
      <c r="K4" s="3"/>
      <c r="L4" s="3"/>
      <c r="M4" s="3"/>
    </row>
    <row r="5" spans="2:4" ht="12.75" customHeight="1">
      <c r="B5" s="5"/>
      <c r="C5" s="5"/>
      <c r="D5" s="9"/>
    </row>
    <row r="6" spans="2:4" ht="16.5" customHeight="1" thickBot="1">
      <c r="B6" s="10"/>
      <c r="C6" s="11"/>
      <c r="D6" s="72" t="s">
        <v>20</v>
      </c>
    </row>
    <row r="7" spans="2:4" s="2" customFormat="1" ht="33" customHeight="1">
      <c r="B7" s="141" t="s">
        <v>44</v>
      </c>
      <c r="C7" s="143" t="s">
        <v>48</v>
      </c>
      <c r="D7" s="143" t="s">
        <v>21</v>
      </c>
    </row>
    <row r="8" spans="2:4" ht="25.5" customHeight="1">
      <c r="B8" s="142"/>
      <c r="C8" s="144"/>
      <c r="D8" s="144"/>
    </row>
    <row r="9" spans="2:4" ht="12.75" customHeight="1" thickBot="1">
      <c r="B9" s="142"/>
      <c r="C9" s="144"/>
      <c r="D9" s="145"/>
    </row>
    <row r="10" spans="2:4" ht="22.5" customHeight="1" thickBot="1">
      <c r="B10" s="13">
        <v>1</v>
      </c>
      <c r="C10" s="13">
        <v>2</v>
      </c>
      <c r="D10" s="13">
        <v>3</v>
      </c>
    </row>
    <row r="11" spans="2:4" ht="20.25">
      <c r="B11" s="14" t="s">
        <v>22</v>
      </c>
      <c r="C11" s="6" t="s">
        <v>60</v>
      </c>
      <c r="D11" s="35">
        <v>810</v>
      </c>
    </row>
    <row r="12" spans="2:4" ht="21.75" customHeight="1">
      <c r="B12" s="15" t="s">
        <v>23</v>
      </c>
      <c r="C12" s="7" t="s">
        <v>0</v>
      </c>
      <c r="D12" s="35">
        <v>2120</v>
      </c>
    </row>
    <row r="13" spans="2:4" ht="21.75" customHeight="1">
      <c r="B13" s="15" t="s">
        <v>25</v>
      </c>
      <c r="C13" s="7" t="s">
        <v>1</v>
      </c>
      <c r="D13" s="35"/>
    </row>
    <row r="14" spans="2:4" ht="21.75" customHeight="1">
      <c r="B14" s="15" t="s">
        <v>24</v>
      </c>
      <c r="C14" s="7" t="s">
        <v>66</v>
      </c>
      <c r="D14" s="35"/>
    </row>
    <row r="15" spans="2:4" ht="21.75" customHeight="1">
      <c r="B15" s="15" t="s">
        <v>26</v>
      </c>
      <c r="C15" s="7" t="s">
        <v>2</v>
      </c>
      <c r="D15" s="35"/>
    </row>
    <row r="16" spans="2:4" ht="21.75" customHeight="1">
      <c r="B16" s="15" t="s">
        <v>27</v>
      </c>
      <c r="C16" s="7" t="s">
        <v>3</v>
      </c>
      <c r="D16" s="35"/>
    </row>
    <row r="17" spans="2:4" ht="21.75" customHeight="1">
      <c r="B17" s="15" t="s">
        <v>28</v>
      </c>
      <c r="C17" s="7" t="s">
        <v>4</v>
      </c>
      <c r="D17" s="35"/>
    </row>
    <row r="18" spans="2:4" ht="21.75" customHeight="1">
      <c r="B18" s="15" t="s">
        <v>29</v>
      </c>
      <c r="C18" s="7" t="s">
        <v>5</v>
      </c>
      <c r="D18" s="35">
        <v>999</v>
      </c>
    </row>
    <row r="19" spans="2:4" ht="21.75" customHeight="1">
      <c r="B19" s="15" t="s">
        <v>30</v>
      </c>
      <c r="C19" s="7" t="s">
        <v>6</v>
      </c>
      <c r="D19" s="35"/>
    </row>
    <row r="20" spans="2:4" ht="21.75" customHeight="1">
      <c r="B20" s="15" t="s">
        <v>31</v>
      </c>
      <c r="C20" s="7" t="s">
        <v>7</v>
      </c>
      <c r="D20" s="35"/>
    </row>
    <row r="21" spans="2:4" ht="21.75" customHeight="1">
      <c r="B21" s="15" t="s">
        <v>32</v>
      </c>
      <c r="C21" s="7" t="s">
        <v>8</v>
      </c>
      <c r="D21" s="35"/>
    </row>
    <row r="22" spans="2:4" ht="21.75" customHeight="1">
      <c r="B22" s="15" t="s">
        <v>33</v>
      </c>
      <c r="C22" s="7" t="s">
        <v>9</v>
      </c>
      <c r="D22" s="35"/>
    </row>
    <row r="23" spans="2:4" ht="21.75" customHeight="1">
      <c r="B23" s="15" t="s">
        <v>34</v>
      </c>
      <c r="C23" s="7" t="s">
        <v>10</v>
      </c>
      <c r="D23" s="35">
        <v>802</v>
      </c>
    </row>
    <row r="24" spans="2:4" ht="21.75" customHeight="1">
      <c r="B24" s="15" t="s">
        <v>35</v>
      </c>
      <c r="C24" s="7" t="s">
        <v>11</v>
      </c>
      <c r="D24" s="35"/>
    </row>
    <row r="25" spans="2:4" ht="21.75" customHeight="1">
      <c r="B25" s="15" t="s">
        <v>36</v>
      </c>
      <c r="C25" s="7" t="s">
        <v>12</v>
      </c>
      <c r="D25" s="35"/>
    </row>
    <row r="26" spans="2:4" ht="21.75" customHeight="1">
      <c r="B26" s="15" t="s">
        <v>37</v>
      </c>
      <c r="C26" s="7" t="s">
        <v>13</v>
      </c>
      <c r="D26" s="35"/>
    </row>
    <row r="27" spans="2:4" ht="21.75" customHeight="1">
      <c r="B27" s="15" t="s">
        <v>38</v>
      </c>
      <c r="C27" s="7" t="s">
        <v>14</v>
      </c>
      <c r="D27" s="35"/>
    </row>
    <row r="28" spans="2:4" ht="21.75" customHeight="1">
      <c r="B28" s="15" t="s">
        <v>39</v>
      </c>
      <c r="C28" s="7" t="s">
        <v>61</v>
      </c>
      <c r="D28" s="35">
        <v>1800</v>
      </c>
    </row>
    <row r="29" spans="2:4" ht="21.75" customHeight="1">
      <c r="B29" s="15" t="s">
        <v>40</v>
      </c>
      <c r="C29" s="7" t="s">
        <v>15</v>
      </c>
      <c r="D29" s="35"/>
    </row>
    <row r="30" spans="2:4" ht="21.75" customHeight="1">
      <c r="B30" s="15" t="s">
        <v>41</v>
      </c>
      <c r="C30" s="7" t="s">
        <v>62</v>
      </c>
      <c r="D30" s="35">
        <v>664</v>
      </c>
    </row>
    <row r="31" spans="2:4" ht="21.75" customHeight="1">
      <c r="B31" s="16" t="s">
        <v>42</v>
      </c>
      <c r="C31" s="7" t="s">
        <v>63</v>
      </c>
      <c r="D31" s="35">
        <v>615</v>
      </c>
    </row>
    <row r="32" spans="2:4" ht="21.75" customHeight="1" thickBot="1">
      <c r="B32" s="17" t="s">
        <v>43</v>
      </c>
      <c r="C32" s="7" t="s">
        <v>46</v>
      </c>
      <c r="D32" s="35"/>
    </row>
    <row r="33" spans="2:4" ht="21.75" customHeight="1" thickBot="1">
      <c r="B33" s="18" t="s">
        <v>17</v>
      </c>
      <c r="C33" s="19"/>
      <c r="D33" s="36">
        <f>SUM(D11:D32)</f>
        <v>7810</v>
      </c>
    </row>
    <row r="34" spans="2:4" ht="21.75" customHeight="1" hidden="1" thickBot="1">
      <c r="B34" s="30"/>
      <c r="C34" s="31" t="s">
        <v>18</v>
      </c>
      <c r="D34" s="32"/>
    </row>
    <row r="35" spans="2:4" ht="21.75" customHeight="1" hidden="1" thickBot="1">
      <c r="B35" s="33" t="s">
        <v>19</v>
      </c>
      <c r="C35" s="19"/>
      <c r="D35" s="34">
        <f>D33+D34</f>
        <v>7810</v>
      </c>
    </row>
    <row r="36" spans="2:4" ht="24.75" customHeight="1">
      <c r="B36" s="8"/>
      <c r="C36" s="8"/>
      <c r="D36" s="8"/>
    </row>
  </sheetData>
  <sheetProtection/>
  <mergeCells count="4">
    <mergeCell ref="B4:D4"/>
    <mergeCell ref="B7:B9"/>
    <mergeCell ref="C7:C9"/>
    <mergeCell ref="D7:D9"/>
  </mergeCells>
  <printOptions/>
  <pageMargins left="0.9448818897637796" right="0.3937007874015748" top="0.5905511811023623" bottom="0.2755905511811024" header="0.3937007874015748" footer="0.31496062992125984"/>
  <pageSetup blackAndWhite="1" firstPageNumber="475" useFirstPageNumber="1" fitToHeight="1" fitToWidth="1" horizontalDpi="600" verticalDpi="600" orientation="portrait" paperSize="9" r:id="rId1"/>
  <headerFooter alignWithMargins="0">
    <oddHeader>&amp;C
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M36"/>
  <sheetViews>
    <sheetView zoomScalePageLayoutView="0" workbookViewId="0" topLeftCell="A1">
      <selection activeCell="A4" sqref="A4:E4"/>
    </sheetView>
  </sheetViews>
  <sheetFormatPr defaultColWidth="8.875" defaultRowHeight="24.75" customHeight="1"/>
  <cols>
    <col min="1" max="1" width="4.00390625" style="1" customWidth="1"/>
    <col min="2" max="2" width="8.125" style="1" customWidth="1"/>
    <col min="3" max="3" width="51.625" style="1" customWidth="1"/>
    <col min="4" max="4" width="21.375" style="1" customWidth="1"/>
    <col min="5" max="5" width="10.875" style="1" customWidth="1"/>
    <col min="6" max="6" width="8.875" style="1" customWidth="1"/>
    <col min="7" max="7" width="5.875" style="1" customWidth="1"/>
    <col min="8" max="8" width="3.625" style="1" customWidth="1"/>
    <col min="9" max="16384" width="8.875" style="1" customWidth="1"/>
  </cols>
  <sheetData>
    <row r="1" spans="2:5" ht="18.75" customHeight="1">
      <c r="B1" s="8"/>
      <c r="C1" s="4"/>
      <c r="D1" s="37" t="s">
        <v>126</v>
      </c>
      <c r="E1" s="26"/>
    </row>
    <row r="2" spans="2:5" ht="18.75" customHeight="1">
      <c r="B2" s="8"/>
      <c r="C2" s="4"/>
      <c r="D2" s="37" t="s">
        <v>117</v>
      </c>
      <c r="E2" s="26"/>
    </row>
    <row r="3" spans="2:5" ht="13.5" customHeight="1">
      <c r="B3" s="8"/>
      <c r="C3" s="8"/>
      <c r="D3" s="27"/>
      <c r="E3" s="28"/>
    </row>
    <row r="4" spans="2:13" ht="114" customHeight="1">
      <c r="B4" s="134" t="s">
        <v>124</v>
      </c>
      <c r="C4" s="134"/>
      <c r="D4" s="134"/>
      <c r="E4" s="29"/>
      <c r="F4" s="3"/>
      <c r="G4" s="3"/>
      <c r="H4" s="3"/>
      <c r="I4" s="3"/>
      <c r="J4" s="3"/>
      <c r="K4" s="3"/>
      <c r="L4" s="3"/>
      <c r="M4" s="3"/>
    </row>
    <row r="5" spans="2:4" ht="13.5" customHeight="1">
      <c r="B5" s="5"/>
      <c r="C5" s="5"/>
      <c r="D5" s="9"/>
    </row>
    <row r="6" spans="2:4" ht="16.5" customHeight="1" thickBot="1">
      <c r="B6" s="10"/>
      <c r="C6" s="11"/>
      <c r="D6" s="72" t="s">
        <v>20</v>
      </c>
    </row>
    <row r="7" spans="2:4" s="2" customFormat="1" ht="33" customHeight="1">
      <c r="B7" s="141" t="s">
        <v>44</v>
      </c>
      <c r="C7" s="143" t="s">
        <v>48</v>
      </c>
      <c r="D7" s="143" t="s">
        <v>21</v>
      </c>
    </row>
    <row r="8" spans="2:4" ht="25.5" customHeight="1">
      <c r="B8" s="142"/>
      <c r="C8" s="144"/>
      <c r="D8" s="144"/>
    </row>
    <row r="9" spans="2:4" ht="12.75" customHeight="1" thickBot="1">
      <c r="B9" s="142"/>
      <c r="C9" s="144"/>
      <c r="D9" s="145"/>
    </row>
    <row r="10" spans="2:4" ht="22.5" customHeight="1" thickBot="1">
      <c r="B10" s="13">
        <v>1</v>
      </c>
      <c r="C10" s="13">
        <v>2</v>
      </c>
      <c r="D10" s="13">
        <v>3</v>
      </c>
    </row>
    <row r="11" spans="2:4" ht="20.25">
      <c r="B11" s="14" t="s">
        <v>22</v>
      </c>
      <c r="C11" s="6" t="s">
        <v>60</v>
      </c>
      <c r="D11" s="35">
        <v>276</v>
      </c>
    </row>
    <row r="12" spans="2:4" ht="21.75" customHeight="1">
      <c r="B12" s="15" t="s">
        <v>23</v>
      </c>
      <c r="C12" s="7" t="s">
        <v>0</v>
      </c>
      <c r="D12" s="35">
        <v>145</v>
      </c>
    </row>
    <row r="13" spans="2:4" ht="21.75" customHeight="1">
      <c r="B13" s="15" t="s">
        <v>25</v>
      </c>
      <c r="C13" s="7" t="s">
        <v>1</v>
      </c>
      <c r="D13" s="35">
        <v>265</v>
      </c>
    </row>
    <row r="14" spans="2:4" ht="21.75" customHeight="1">
      <c r="B14" s="15" t="s">
        <v>24</v>
      </c>
      <c r="C14" s="7" t="s">
        <v>66</v>
      </c>
      <c r="D14" s="35">
        <v>259</v>
      </c>
    </row>
    <row r="15" spans="2:4" ht="21.75" customHeight="1">
      <c r="B15" s="15" t="s">
        <v>26</v>
      </c>
      <c r="C15" s="7" t="s">
        <v>2</v>
      </c>
      <c r="D15" s="35">
        <v>197</v>
      </c>
    </row>
    <row r="16" spans="2:4" ht="21.75" customHeight="1">
      <c r="B16" s="15" t="s">
        <v>27</v>
      </c>
      <c r="C16" s="7" t="s">
        <v>3</v>
      </c>
      <c r="D16" s="35">
        <v>293</v>
      </c>
    </row>
    <row r="17" spans="2:4" ht="21.75" customHeight="1">
      <c r="B17" s="15" t="s">
        <v>28</v>
      </c>
      <c r="C17" s="7" t="s">
        <v>4</v>
      </c>
      <c r="D17" s="35">
        <v>80</v>
      </c>
    </row>
    <row r="18" spans="2:4" ht="21.75" customHeight="1">
      <c r="B18" s="15" t="s">
        <v>29</v>
      </c>
      <c r="C18" s="7" t="s">
        <v>5</v>
      </c>
      <c r="D18" s="35">
        <v>267</v>
      </c>
    </row>
    <row r="19" spans="2:4" ht="21.75" customHeight="1">
      <c r="B19" s="15" t="s">
        <v>30</v>
      </c>
      <c r="C19" s="7" t="s">
        <v>6</v>
      </c>
      <c r="D19" s="35">
        <v>76</v>
      </c>
    </row>
    <row r="20" spans="2:4" ht="21.75" customHeight="1">
      <c r="B20" s="15" t="s">
        <v>31</v>
      </c>
      <c r="C20" s="7" t="s">
        <v>7</v>
      </c>
      <c r="D20" s="35">
        <v>24</v>
      </c>
    </row>
    <row r="21" spans="2:4" ht="21.75" customHeight="1">
      <c r="B21" s="15" t="s">
        <v>32</v>
      </c>
      <c r="C21" s="7" t="s">
        <v>8</v>
      </c>
      <c r="D21" s="35">
        <v>104</v>
      </c>
    </row>
    <row r="22" spans="2:4" ht="21.75" customHeight="1">
      <c r="B22" s="15" t="s">
        <v>33</v>
      </c>
      <c r="C22" s="7" t="s">
        <v>9</v>
      </c>
      <c r="D22" s="35">
        <v>113</v>
      </c>
    </row>
    <row r="23" spans="2:4" ht="21.75" customHeight="1">
      <c r="B23" s="15" t="s">
        <v>34</v>
      </c>
      <c r="C23" s="7" t="s">
        <v>10</v>
      </c>
      <c r="D23" s="35">
        <v>122</v>
      </c>
    </row>
    <row r="24" spans="2:4" ht="21.75" customHeight="1">
      <c r="B24" s="15" t="s">
        <v>35</v>
      </c>
      <c r="C24" s="7" t="s">
        <v>11</v>
      </c>
      <c r="D24" s="35">
        <v>275</v>
      </c>
    </row>
    <row r="25" spans="2:4" ht="21.75" customHeight="1">
      <c r="B25" s="15" t="s">
        <v>36</v>
      </c>
      <c r="C25" s="7" t="s">
        <v>12</v>
      </c>
      <c r="D25" s="35">
        <v>1223</v>
      </c>
    </row>
    <row r="26" spans="2:4" ht="21.75" customHeight="1">
      <c r="B26" s="15" t="s">
        <v>37</v>
      </c>
      <c r="C26" s="7" t="s">
        <v>13</v>
      </c>
      <c r="D26" s="35">
        <v>12</v>
      </c>
    </row>
    <row r="27" spans="2:4" ht="21.75" customHeight="1">
      <c r="B27" s="15" t="s">
        <v>38</v>
      </c>
      <c r="C27" s="7" t="s">
        <v>14</v>
      </c>
      <c r="D27" s="35">
        <v>45</v>
      </c>
    </row>
    <row r="28" spans="2:4" ht="21.75" customHeight="1">
      <c r="B28" s="15" t="s">
        <v>39</v>
      </c>
      <c r="C28" s="7" t="s">
        <v>61</v>
      </c>
      <c r="D28" s="35">
        <v>69</v>
      </c>
    </row>
    <row r="29" spans="2:4" ht="21.75" customHeight="1">
      <c r="B29" s="15" t="s">
        <v>40</v>
      </c>
      <c r="C29" s="7" t="s">
        <v>15</v>
      </c>
      <c r="D29" s="35">
        <v>664</v>
      </c>
    </row>
    <row r="30" spans="2:4" ht="21.75" customHeight="1">
      <c r="B30" s="15" t="s">
        <v>41</v>
      </c>
      <c r="C30" s="7" t="s">
        <v>62</v>
      </c>
      <c r="D30" s="35">
        <v>176</v>
      </c>
    </row>
    <row r="31" spans="2:4" ht="21.75" customHeight="1">
      <c r="B31" s="16" t="s">
        <v>42</v>
      </c>
      <c r="C31" s="7" t="s">
        <v>63</v>
      </c>
      <c r="D31" s="35">
        <v>395</v>
      </c>
    </row>
    <row r="32" spans="2:4" ht="21.75" customHeight="1" thickBot="1">
      <c r="B32" s="17" t="s">
        <v>43</v>
      </c>
      <c r="C32" s="7" t="s">
        <v>46</v>
      </c>
      <c r="D32" s="35">
        <v>312</v>
      </c>
    </row>
    <row r="33" spans="2:4" ht="21.75" customHeight="1" thickBot="1">
      <c r="B33" s="18" t="s">
        <v>17</v>
      </c>
      <c r="C33" s="19"/>
      <c r="D33" s="36">
        <f>SUM(D11:D32)</f>
        <v>5392</v>
      </c>
    </row>
    <row r="34" spans="2:4" ht="21.75" customHeight="1" hidden="1" thickBot="1">
      <c r="B34" s="30"/>
      <c r="C34" s="31" t="s">
        <v>18</v>
      </c>
      <c r="D34" s="32"/>
    </row>
    <row r="35" spans="2:4" ht="21.75" customHeight="1" hidden="1" thickBot="1">
      <c r="B35" s="33" t="s">
        <v>19</v>
      </c>
      <c r="C35" s="19"/>
      <c r="D35" s="34">
        <f>D33+D34</f>
        <v>5392</v>
      </c>
    </row>
    <row r="36" spans="2:4" ht="24.75" customHeight="1">
      <c r="B36" s="8"/>
      <c r="C36" s="8"/>
      <c r="D36" s="8"/>
    </row>
  </sheetData>
  <sheetProtection/>
  <mergeCells count="4">
    <mergeCell ref="B4:D4"/>
    <mergeCell ref="B7:B9"/>
    <mergeCell ref="C7:C9"/>
    <mergeCell ref="D7:D9"/>
  </mergeCells>
  <printOptions/>
  <pageMargins left="0.9448818897637796" right="0.3937007874015748" top="0.7874015748031497" bottom="0.2755905511811024" header="0.3937007874015748" footer="0.31496062992125984"/>
  <pageSetup blackAndWhite="1" firstPageNumber="476" useFirstPageNumber="1" horizontalDpi="600" verticalDpi="600" orientation="portrait" paperSize="9" scale="91" r:id="rId1"/>
  <headerFooter alignWithMargins="0">
    <oddHeader>&amp;C
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4" sqref="A4:E4"/>
    </sheetView>
  </sheetViews>
  <sheetFormatPr defaultColWidth="8.875" defaultRowHeight="24.75" customHeight="1"/>
  <cols>
    <col min="1" max="1" width="6.875" style="1" customWidth="1"/>
    <col min="2" max="2" width="33.375" style="1" customWidth="1"/>
    <col min="3" max="3" width="17.00390625" style="1" customWidth="1"/>
    <col min="4" max="4" width="20.125" style="1" customWidth="1"/>
    <col min="5" max="5" width="18.25390625" style="1" customWidth="1"/>
    <col min="6" max="6" width="5.875" style="1" customWidth="1"/>
    <col min="7" max="7" width="3.625" style="1" customWidth="1"/>
    <col min="8" max="16384" width="8.875" style="1" customWidth="1"/>
  </cols>
  <sheetData>
    <row r="1" spans="1:5" ht="18.75" customHeight="1">
      <c r="A1" s="8"/>
      <c r="B1" s="4"/>
      <c r="D1" s="204" t="s">
        <v>132</v>
      </c>
      <c r="E1" s="204"/>
    </row>
    <row r="2" spans="1:5" ht="18.75" customHeight="1">
      <c r="A2" s="8"/>
      <c r="B2" s="4"/>
      <c r="D2" s="204" t="s">
        <v>117</v>
      </c>
      <c r="E2" s="204"/>
    </row>
    <row r="3" spans="1:5" ht="13.5" customHeight="1">
      <c r="A3" s="8"/>
      <c r="B3" s="8"/>
      <c r="C3" s="27"/>
      <c r="D3" s="27"/>
      <c r="E3" s="27"/>
    </row>
    <row r="4" spans="1:12" ht="76.5" customHeight="1">
      <c r="A4" s="134" t="s">
        <v>130</v>
      </c>
      <c r="B4" s="134"/>
      <c r="C4" s="134"/>
      <c r="D4" s="134"/>
      <c r="E4" s="134"/>
      <c r="F4" s="3"/>
      <c r="G4" s="3"/>
      <c r="H4" s="3"/>
      <c r="I4" s="3"/>
      <c r="J4" s="3"/>
      <c r="K4" s="3"/>
      <c r="L4" s="3"/>
    </row>
    <row r="5" spans="1:5" ht="13.5" customHeight="1">
      <c r="A5" s="5"/>
      <c r="B5" s="5"/>
      <c r="C5" s="9"/>
      <c r="D5" s="9"/>
      <c r="E5" s="9"/>
    </row>
    <row r="6" spans="1:5" ht="16.5" customHeight="1">
      <c r="A6" s="10"/>
      <c r="B6" s="11"/>
      <c r="C6" s="72"/>
      <c r="D6" s="72"/>
      <c r="E6" s="72" t="s">
        <v>20</v>
      </c>
    </row>
    <row r="7" spans="1:5" s="2" customFormat="1" ht="22.5" customHeight="1">
      <c r="A7" s="231" t="s">
        <v>44</v>
      </c>
      <c r="B7" s="232" t="s">
        <v>131</v>
      </c>
      <c r="C7" s="232" t="s">
        <v>21</v>
      </c>
      <c r="D7" s="233" t="s">
        <v>127</v>
      </c>
      <c r="E7" s="233"/>
    </row>
    <row r="8" spans="1:5" ht="33" customHeight="1">
      <c r="A8" s="231"/>
      <c r="B8" s="232"/>
      <c r="C8" s="232"/>
      <c r="D8" s="234" t="s">
        <v>128</v>
      </c>
      <c r="E8" s="234" t="s">
        <v>129</v>
      </c>
    </row>
    <row r="9" spans="1:5" ht="22.5" customHeight="1">
      <c r="A9" s="231"/>
      <c r="B9" s="232"/>
      <c r="C9" s="232"/>
      <c r="D9" s="234"/>
      <c r="E9" s="234"/>
    </row>
    <row r="10" spans="1:5" ht="22.5" customHeight="1">
      <c r="A10" s="131">
        <v>1</v>
      </c>
      <c r="B10" s="131">
        <v>2</v>
      </c>
      <c r="C10" s="131">
        <v>3</v>
      </c>
      <c r="D10" s="131">
        <v>4</v>
      </c>
      <c r="E10" s="131">
        <v>5</v>
      </c>
    </row>
    <row r="11" spans="1:5" ht="37.5">
      <c r="A11" s="126" t="s">
        <v>22</v>
      </c>
      <c r="B11" s="127" t="s">
        <v>60</v>
      </c>
      <c r="C11" s="128">
        <f>D11+E11</f>
        <v>0</v>
      </c>
      <c r="D11" s="128"/>
      <c r="E11" s="128"/>
    </row>
    <row r="12" spans="1:5" ht="21.75" customHeight="1">
      <c r="A12" s="126" t="s">
        <v>23</v>
      </c>
      <c r="B12" s="127" t="s">
        <v>0</v>
      </c>
      <c r="C12" s="128">
        <f aca="true" t="shared" si="0" ref="C12:C32">D12+E12</f>
        <v>1648</v>
      </c>
      <c r="D12" s="128">
        <v>1088</v>
      </c>
      <c r="E12" s="128">
        <v>560</v>
      </c>
    </row>
    <row r="13" spans="1:5" ht="21.75" customHeight="1">
      <c r="A13" s="126" t="s">
        <v>25</v>
      </c>
      <c r="B13" s="127" t="s">
        <v>1</v>
      </c>
      <c r="C13" s="128">
        <f t="shared" si="0"/>
        <v>1761</v>
      </c>
      <c r="D13" s="128">
        <v>1162</v>
      </c>
      <c r="E13" s="128">
        <v>599</v>
      </c>
    </row>
    <row r="14" spans="1:5" ht="21.75" customHeight="1">
      <c r="A14" s="126" t="s">
        <v>24</v>
      </c>
      <c r="B14" s="127" t="s">
        <v>66</v>
      </c>
      <c r="C14" s="128">
        <f t="shared" si="0"/>
        <v>1761</v>
      </c>
      <c r="D14" s="128">
        <v>1162</v>
      </c>
      <c r="E14" s="128">
        <v>599</v>
      </c>
    </row>
    <row r="15" spans="1:5" ht="21.75" customHeight="1">
      <c r="A15" s="126" t="s">
        <v>26</v>
      </c>
      <c r="B15" s="127" t="s">
        <v>2</v>
      </c>
      <c r="C15" s="128">
        <f t="shared" si="0"/>
        <v>2066</v>
      </c>
      <c r="D15" s="128">
        <v>1364</v>
      </c>
      <c r="E15" s="128">
        <v>702</v>
      </c>
    </row>
    <row r="16" spans="1:5" ht="21.75" customHeight="1">
      <c r="A16" s="126" t="s">
        <v>27</v>
      </c>
      <c r="B16" s="127" t="s">
        <v>3</v>
      </c>
      <c r="C16" s="128">
        <f t="shared" si="0"/>
        <v>1623</v>
      </c>
      <c r="D16" s="128">
        <v>1071</v>
      </c>
      <c r="E16" s="128">
        <v>552</v>
      </c>
    </row>
    <row r="17" spans="1:5" ht="21.75" customHeight="1">
      <c r="A17" s="126" t="s">
        <v>28</v>
      </c>
      <c r="B17" s="127" t="s">
        <v>4</v>
      </c>
      <c r="C17" s="128">
        <f t="shared" si="0"/>
        <v>0</v>
      </c>
      <c r="D17" s="128"/>
      <c r="E17" s="128"/>
    </row>
    <row r="18" spans="1:5" ht="21.75" customHeight="1">
      <c r="A18" s="126" t="s">
        <v>29</v>
      </c>
      <c r="B18" s="127" t="s">
        <v>5</v>
      </c>
      <c r="C18" s="128">
        <f t="shared" si="0"/>
        <v>0</v>
      </c>
      <c r="D18" s="128"/>
      <c r="E18" s="128"/>
    </row>
    <row r="19" spans="1:5" ht="21.75" customHeight="1">
      <c r="A19" s="126" t="s">
        <v>30</v>
      </c>
      <c r="B19" s="127" t="s">
        <v>6</v>
      </c>
      <c r="C19" s="128">
        <f t="shared" si="0"/>
        <v>2751</v>
      </c>
      <c r="D19" s="128">
        <v>1816</v>
      </c>
      <c r="E19" s="128">
        <v>935</v>
      </c>
    </row>
    <row r="20" spans="1:5" ht="21.75" customHeight="1">
      <c r="A20" s="126" t="s">
        <v>31</v>
      </c>
      <c r="B20" s="127" t="s">
        <v>7</v>
      </c>
      <c r="C20" s="128">
        <f t="shared" si="0"/>
        <v>1761</v>
      </c>
      <c r="D20" s="128">
        <v>1162</v>
      </c>
      <c r="E20" s="128">
        <v>599</v>
      </c>
    </row>
    <row r="21" spans="1:5" ht="21.75" customHeight="1">
      <c r="A21" s="126" t="s">
        <v>32</v>
      </c>
      <c r="B21" s="127" t="s">
        <v>8</v>
      </c>
      <c r="C21" s="128">
        <f t="shared" si="0"/>
        <v>2751</v>
      </c>
      <c r="D21" s="128">
        <v>1816</v>
      </c>
      <c r="E21" s="128">
        <v>935</v>
      </c>
    </row>
    <row r="22" spans="1:5" ht="21.75" customHeight="1">
      <c r="A22" s="126" t="s">
        <v>33</v>
      </c>
      <c r="B22" s="127" t="s">
        <v>9</v>
      </c>
      <c r="C22" s="128">
        <f t="shared" si="0"/>
        <v>1709</v>
      </c>
      <c r="D22" s="128">
        <v>1128</v>
      </c>
      <c r="E22" s="128">
        <v>581</v>
      </c>
    </row>
    <row r="23" spans="1:5" ht="21.75" customHeight="1">
      <c r="A23" s="126" t="s">
        <v>34</v>
      </c>
      <c r="B23" s="127" t="s">
        <v>10</v>
      </c>
      <c r="C23" s="128">
        <f t="shared" si="0"/>
        <v>3962</v>
      </c>
      <c r="D23" s="128">
        <v>2615</v>
      </c>
      <c r="E23" s="128">
        <v>1347</v>
      </c>
    </row>
    <row r="24" spans="1:5" ht="21.75" customHeight="1">
      <c r="A24" s="126" t="s">
        <v>35</v>
      </c>
      <c r="B24" s="127" t="s">
        <v>11</v>
      </c>
      <c r="C24" s="128">
        <f t="shared" si="0"/>
        <v>0</v>
      </c>
      <c r="D24" s="128"/>
      <c r="E24" s="128"/>
    </row>
    <row r="25" spans="1:5" ht="21.75" customHeight="1">
      <c r="A25" s="126" t="s">
        <v>36</v>
      </c>
      <c r="B25" s="127" t="s">
        <v>12</v>
      </c>
      <c r="C25" s="128">
        <f t="shared" si="0"/>
        <v>0</v>
      </c>
      <c r="D25" s="128"/>
      <c r="E25" s="128"/>
    </row>
    <row r="26" spans="1:5" ht="21.75" customHeight="1">
      <c r="A26" s="126" t="s">
        <v>37</v>
      </c>
      <c r="B26" s="127" t="s">
        <v>13</v>
      </c>
      <c r="C26" s="128">
        <f t="shared" si="0"/>
        <v>1761</v>
      </c>
      <c r="D26" s="128">
        <v>1162</v>
      </c>
      <c r="E26" s="128">
        <v>599</v>
      </c>
    </row>
    <row r="27" spans="1:5" ht="21.75" customHeight="1">
      <c r="A27" s="126" t="s">
        <v>38</v>
      </c>
      <c r="B27" s="127" t="s">
        <v>14</v>
      </c>
      <c r="C27" s="128">
        <f t="shared" si="0"/>
        <v>0</v>
      </c>
      <c r="D27" s="128"/>
      <c r="E27" s="128"/>
    </row>
    <row r="28" spans="1:5" ht="39.75" customHeight="1">
      <c r="A28" s="126" t="s">
        <v>39</v>
      </c>
      <c r="B28" s="127" t="s">
        <v>61</v>
      </c>
      <c r="C28" s="128">
        <f t="shared" si="0"/>
        <v>1761</v>
      </c>
      <c r="D28" s="128">
        <v>1162</v>
      </c>
      <c r="E28" s="128">
        <v>599</v>
      </c>
    </row>
    <row r="29" spans="1:5" ht="21.75" customHeight="1">
      <c r="A29" s="126" t="s">
        <v>40</v>
      </c>
      <c r="B29" s="127" t="s">
        <v>15</v>
      </c>
      <c r="C29" s="128">
        <f t="shared" si="0"/>
        <v>0</v>
      </c>
      <c r="D29" s="128"/>
      <c r="E29" s="128"/>
    </row>
    <row r="30" spans="1:5" ht="21.75" customHeight="1">
      <c r="A30" s="126" t="s">
        <v>41</v>
      </c>
      <c r="B30" s="127" t="s">
        <v>62</v>
      </c>
      <c r="C30" s="128">
        <f t="shared" si="0"/>
        <v>0</v>
      </c>
      <c r="D30" s="128"/>
      <c r="E30" s="128"/>
    </row>
    <row r="31" spans="1:5" ht="21.75" customHeight="1">
      <c r="A31" s="126" t="s">
        <v>42</v>
      </c>
      <c r="B31" s="127" t="s">
        <v>63</v>
      </c>
      <c r="C31" s="128">
        <f t="shared" si="0"/>
        <v>0</v>
      </c>
      <c r="D31" s="128"/>
      <c r="E31" s="128"/>
    </row>
    <row r="32" spans="1:5" ht="21.75" customHeight="1">
      <c r="A32" s="126" t="s">
        <v>43</v>
      </c>
      <c r="B32" s="127" t="s">
        <v>46</v>
      </c>
      <c r="C32" s="128">
        <f t="shared" si="0"/>
        <v>918</v>
      </c>
      <c r="D32" s="128">
        <v>606</v>
      </c>
      <c r="E32" s="128">
        <v>312</v>
      </c>
    </row>
    <row r="33" spans="1:5" ht="21.75" customHeight="1">
      <c r="A33" s="129" t="s">
        <v>17</v>
      </c>
      <c r="B33" s="129"/>
      <c r="C33" s="130">
        <f>SUM(C11:C32)</f>
        <v>26233</v>
      </c>
      <c r="D33" s="130">
        <f>SUM(D11:D32)</f>
        <v>17314</v>
      </c>
      <c r="E33" s="130">
        <f>SUM(E11:E32)</f>
        <v>8919</v>
      </c>
    </row>
    <row r="34" spans="1:5" ht="21.75" customHeight="1" hidden="1" thickBot="1">
      <c r="A34" s="60"/>
      <c r="B34" s="61" t="s">
        <v>18</v>
      </c>
      <c r="C34" s="32"/>
      <c r="D34" s="32"/>
      <c r="E34" s="32"/>
    </row>
    <row r="35" spans="1:5" ht="21.75" customHeight="1" hidden="1" thickBot="1">
      <c r="A35" s="33" t="s">
        <v>19</v>
      </c>
      <c r="B35" s="19"/>
      <c r="C35" s="34">
        <f>C33+C34</f>
        <v>26233</v>
      </c>
      <c r="D35" s="34">
        <f>D33+D34</f>
        <v>17314</v>
      </c>
      <c r="E35" s="34">
        <f>E33+E34</f>
        <v>8919</v>
      </c>
    </row>
    <row r="36" spans="1:5" ht="24.75" customHeight="1">
      <c r="A36" s="8"/>
      <c r="B36" s="8"/>
      <c r="C36" s="8"/>
      <c r="D36" s="8"/>
      <c r="E36" s="8"/>
    </row>
  </sheetData>
  <sheetProtection/>
  <mergeCells count="9">
    <mergeCell ref="D2:E2"/>
    <mergeCell ref="D1:E1"/>
    <mergeCell ref="A7:A9"/>
    <mergeCell ref="B7:B9"/>
    <mergeCell ref="C7:C9"/>
    <mergeCell ref="A4:E4"/>
    <mergeCell ref="D7:E7"/>
    <mergeCell ref="D8:D9"/>
    <mergeCell ref="E8:E9"/>
  </mergeCells>
  <printOptions/>
  <pageMargins left="0.9448818897637796" right="0.3937007874015748" top="0.7874015748031497" bottom="0.2755905511811024" header="0.3937007874015748" footer="0.31496062992125984"/>
  <pageSetup blackAndWhite="1" firstPageNumber="477" useFirstPageNumber="1" horizontalDpi="600" verticalDpi="600" orientation="portrait" paperSize="9" scale="91" r:id="rId1"/>
  <headerFooter alignWithMargins="0">
    <oddHeader>&amp;C
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25">
      <selection activeCell="A4" sqref="A4:E4"/>
    </sheetView>
  </sheetViews>
  <sheetFormatPr defaultColWidth="8.875" defaultRowHeight="24.75" customHeight="1"/>
  <cols>
    <col min="1" max="1" width="6.875" style="1" customWidth="1"/>
    <col min="2" max="2" width="32.25390625" style="1" customWidth="1"/>
    <col min="3" max="3" width="17.00390625" style="1" customWidth="1"/>
    <col min="4" max="4" width="18.625" style="1" customWidth="1"/>
    <col min="5" max="5" width="18.125" style="1" customWidth="1"/>
    <col min="6" max="6" width="5.875" style="1" customWidth="1"/>
    <col min="7" max="7" width="3.625" style="1" customWidth="1"/>
    <col min="8" max="16384" width="8.875" style="1" customWidth="1"/>
  </cols>
  <sheetData>
    <row r="1" spans="1:5" ht="18.75" customHeight="1">
      <c r="A1" s="8"/>
      <c r="B1" s="4"/>
      <c r="D1" s="204" t="s">
        <v>133</v>
      </c>
      <c r="E1" s="204"/>
    </row>
    <row r="2" spans="1:5" ht="18.75" customHeight="1">
      <c r="A2" s="8"/>
      <c r="B2" s="4"/>
      <c r="D2" s="204" t="s">
        <v>117</v>
      </c>
      <c r="E2" s="204"/>
    </row>
    <row r="3" spans="1:5" ht="13.5" customHeight="1">
      <c r="A3" s="8"/>
      <c r="B3" s="8"/>
      <c r="C3" s="27"/>
      <c r="D3" s="27"/>
      <c r="E3" s="27"/>
    </row>
    <row r="4" spans="1:12" ht="96.75" customHeight="1">
      <c r="A4" s="134" t="s">
        <v>150</v>
      </c>
      <c r="B4" s="134"/>
      <c r="C4" s="134"/>
      <c r="D4" s="134"/>
      <c r="E4" s="134"/>
      <c r="F4" s="3"/>
      <c r="G4" s="3"/>
      <c r="H4" s="3"/>
      <c r="I4" s="3"/>
      <c r="J4" s="3"/>
      <c r="K4" s="3"/>
      <c r="L4" s="3"/>
    </row>
    <row r="5" spans="1:5" ht="13.5" customHeight="1">
      <c r="A5" s="5"/>
      <c r="B5" s="5"/>
      <c r="C5" s="9"/>
      <c r="D5" s="9"/>
      <c r="E5" s="9"/>
    </row>
    <row r="6" spans="1:5" ht="18" customHeight="1">
      <c r="A6" s="10"/>
      <c r="B6" s="11"/>
      <c r="C6" s="72"/>
      <c r="D6" s="72"/>
      <c r="E6" s="72" t="s">
        <v>20</v>
      </c>
    </row>
    <row r="7" spans="1:5" s="2" customFormat="1" ht="22.5" customHeight="1">
      <c r="A7" s="231" t="s">
        <v>44</v>
      </c>
      <c r="B7" s="232" t="s">
        <v>55</v>
      </c>
      <c r="C7" s="232" t="s">
        <v>21</v>
      </c>
      <c r="D7" s="235" t="s">
        <v>127</v>
      </c>
      <c r="E7" s="235"/>
    </row>
    <row r="8" spans="1:5" ht="33" customHeight="1">
      <c r="A8" s="231"/>
      <c r="B8" s="232"/>
      <c r="C8" s="232"/>
      <c r="D8" s="234" t="s">
        <v>128</v>
      </c>
      <c r="E8" s="234" t="s">
        <v>129</v>
      </c>
    </row>
    <row r="9" spans="1:5" ht="22.5" customHeight="1">
      <c r="A9" s="231"/>
      <c r="B9" s="232"/>
      <c r="C9" s="232"/>
      <c r="D9" s="234"/>
      <c r="E9" s="234"/>
    </row>
    <row r="10" spans="1:5" ht="22.5" customHeight="1">
      <c r="A10" s="131">
        <v>1</v>
      </c>
      <c r="B10" s="131">
        <v>2</v>
      </c>
      <c r="C10" s="131">
        <v>3</v>
      </c>
      <c r="D10" s="131">
        <v>4</v>
      </c>
      <c r="E10" s="131">
        <v>5</v>
      </c>
    </row>
    <row r="11" spans="1:5" ht="37.5">
      <c r="A11" s="126" t="s">
        <v>22</v>
      </c>
      <c r="B11" s="127" t="s">
        <v>60</v>
      </c>
      <c r="C11" s="128"/>
      <c r="D11" s="128"/>
      <c r="E11" s="128"/>
    </row>
    <row r="12" spans="1:5" ht="21.75" customHeight="1">
      <c r="A12" s="126" t="s">
        <v>23</v>
      </c>
      <c r="B12" s="127" t="s">
        <v>0</v>
      </c>
      <c r="C12" s="128"/>
      <c r="D12" s="128"/>
      <c r="E12" s="128"/>
    </row>
    <row r="13" spans="1:5" ht="21.75" customHeight="1">
      <c r="A13" s="126" t="s">
        <v>25</v>
      </c>
      <c r="B13" s="127" t="s">
        <v>1</v>
      </c>
      <c r="C13" s="128"/>
      <c r="D13" s="128"/>
      <c r="E13" s="128"/>
    </row>
    <row r="14" spans="1:5" ht="21.75" customHeight="1">
      <c r="A14" s="126" t="s">
        <v>24</v>
      </c>
      <c r="B14" s="127" t="s">
        <v>66</v>
      </c>
      <c r="C14" s="128">
        <f>D14+E14</f>
        <v>4385</v>
      </c>
      <c r="D14" s="128">
        <v>2894</v>
      </c>
      <c r="E14" s="128">
        <v>1491</v>
      </c>
    </row>
    <row r="15" spans="1:5" ht="21.75" customHeight="1">
      <c r="A15" s="126" t="s">
        <v>26</v>
      </c>
      <c r="B15" s="127" t="s">
        <v>2</v>
      </c>
      <c r="C15" s="128">
        <f>D15+E15</f>
        <v>15240</v>
      </c>
      <c r="D15" s="128">
        <v>10058</v>
      </c>
      <c r="E15" s="128">
        <v>5182</v>
      </c>
    </row>
    <row r="16" spans="1:5" ht="21.75" customHeight="1">
      <c r="A16" s="126" t="s">
        <v>27</v>
      </c>
      <c r="B16" s="127" t="s">
        <v>3</v>
      </c>
      <c r="C16" s="128"/>
      <c r="D16" s="128"/>
      <c r="E16" s="128"/>
    </row>
    <row r="17" spans="1:5" ht="21.75" customHeight="1">
      <c r="A17" s="126" t="s">
        <v>28</v>
      </c>
      <c r="B17" s="127" t="s">
        <v>4</v>
      </c>
      <c r="C17" s="128"/>
      <c r="D17" s="128"/>
      <c r="E17" s="128"/>
    </row>
    <row r="18" spans="1:5" ht="21.75" customHeight="1">
      <c r="A18" s="126" t="s">
        <v>29</v>
      </c>
      <c r="B18" s="127" t="s">
        <v>5</v>
      </c>
      <c r="C18" s="128">
        <f>D18+E18</f>
        <v>11934</v>
      </c>
      <c r="D18" s="128">
        <v>8752</v>
      </c>
      <c r="E18" s="128">
        <v>3182</v>
      </c>
    </row>
    <row r="19" spans="1:5" ht="21.75" customHeight="1">
      <c r="A19" s="126" t="s">
        <v>30</v>
      </c>
      <c r="B19" s="127" t="s">
        <v>6</v>
      </c>
      <c r="C19" s="128"/>
      <c r="D19" s="128"/>
      <c r="E19" s="128"/>
    </row>
    <row r="20" spans="1:5" ht="21.75" customHeight="1">
      <c r="A20" s="126" t="s">
        <v>31</v>
      </c>
      <c r="B20" s="127" t="s">
        <v>7</v>
      </c>
      <c r="C20" s="128"/>
      <c r="D20" s="128"/>
      <c r="E20" s="128"/>
    </row>
    <row r="21" spans="1:5" ht="21.75" customHeight="1">
      <c r="A21" s="126" t="s">
        <v>32</v>
      </c>
      <c r="B21" s="127" t="s">
        <v>8</v>
      </c>
      <c r="C21" s="128">
        <f>D21+E21</f>
        <v>6870</v>
      </c>
      <c r="D21" s="128">
        <v>4534</v>
      </c>
      <c r="E21" s="128">
        <v>2336</v>
      </c>
    </row>
    <row r="22" spans="1:5" ht="21.75" customHeight="1">
      <c r="A22" s="126" t="s">
        <v>33</v>
      </c>
      <c r="B22" s="127" t="s">
        <v>9</v>
      </c>
      <c r="C22" s="128"/>
      <c r="D22" s="128"/>
      <c r="E22" s="128"/>
    </row>
    <row r="23" spans="1:5" ht="21.75" customHeight="1">
      <c r="A23" s="126" t="s">
        <v>34</v>
      </c>
      <c r="B23" s="127" t="s">
        <v>10</v>
      </c>
      <c r="C23" s="128"/>
      <c r="D23" s="128"/>
      <c r="E23" s="128"/>
    </row>
    <row r="24" spans="1:5" ht="21.75" customHeight="1">
      <c r="A24" s="126" t="s">
        <v>35</v>
      </c>
      <c r="B24" s="127" t="s">
        <v>11</v>
      </c>
      <c r="C24" s="128"/>
      <c r="D24" s="128"/>
      <c r="E24" s="128"/>
    </row>
    <row r="25" spans="1:5" ht="21.75" customHeight="1">
      <c r="A25" s="126" t="s">
        <v>36</v>
      </c>
      <c r="B25" s="127" t="s">
        <v>12</v>
      </c>
      <c r="C25" s="128"/>
      <c r="D25" s="128"/>
      <c r="E25" s="128"/>
    </row>
    <row r="26" spans="1:5" ht="21.75" customHeight="1">
      <c r="A26" s="126" t="s">
        <v>37</v>
      </c>
      <c r="B26" s="127" t="s">
        <v>13</v>
      </c>
      <c r="C26" s="128"/>
      <c r="D26" s="128"/>
      <c r="E26" s="128"/>
    </row>
    <row r="27" spans="1:5" ht="21.75" customHeight="1">
      <c r="A27" s="126" t="s">
        <v>38</v>
      </c>
      <c r="B27" s="127" t="s">
        <v>14</v>
      </c>
      <c r="C27" s="128">
        <f>D27+E27</f>
        <v>11360</v>
      </c>
      <c r="D27" s="128">
        <v>7498</v>
      </c>
      <c r="E27" s="128">
        <v>3862</v>
      </c>
    </row>
    <row r="28" spans="1:5" ht="39.75" customHeight="1">
      <c r="A28" s="126" t="s">
        <v>39</v>
      </c>
      <c r="B28" s="127" t="s">
        <v>61</v>
      </c>
      <c r="C28" s="128"/>
      <c r="D28" s="128"/>
      <c r="E28" s="128"/>
    </row>
    <row r="29" spans="1:5" ht="21.75" customHeight="1">
      <c r="A29" s="126" t="s">
        <v>40</v>
      </c>
      <c r="B29" s="127" t="s">
        <v>15</v>
      </c>
      <c r="C29" s="128"/>
      <c r="D29" s="128"/>
      <c r="E29" s="128"/>
    </row>
    <row r="30" spans="1:5" ht="21.75" customHeight="1" hidden="1">
      <c r="A30" s="126" t="s">
        <v>41</v>
      </c>
      <c r="B30" s="127" t="s">
        <v>62</v>
      </c>
      <c r="C30" s="128">
        <f>D30+E30</f>
        <v>0</v>
      </c>
      <c r="D30" s="128"/>
      <c r="E30" s="128"/>
    </row>
    <row r="31" spans="1:5" ht="21.75" customHeight="1" hidden="1">
      <c r="A31" s="126" t="s">
        <v>42</v>
      </c>
      <c r="B31" s="127" t="s">
        <v>63</v>
      </c>
      <c r="C31" s="128">
        <f>D31+E31</f>
        <v>0</v>
      </c>
      <c r="D31" s="128"/>
      <c r="E31" s="128"/>
    </row>
    <row r="32" spans="1:5" ht="21.75" customHeight="1" hidden="1">
      <c r="A32" s="126" t="s">
        <v>43</v>
      </c>
      <c r="B32" s="127" t="s">
        <v>46</v>
      </c>
      <c r="C32" s="128">
        <f>D32+E32</f>
        <v>0</v>
      </c>
      <c r="D32" s="128"/>
      <c r="E32" s="128"/>
    </row>
    <row r="33" spans="1:5" ht="21.75" customHeight="1">
      <c r="A33" s="129" t="s">
        <v>17</v>
      </c>
      <c r="B33" s="129"/>
      <c r="C33" s="130">
        <f>SUM(C11:C32)</f>
        <v>49789</v>
      </c>
      <c r="D33" s="130">
        <f>SUM(D11:D32)</f>
        <v>33736</v>
      </c>
      <c r="E33" s="130">
        <f>SUM(E11:E32)</f>
        <v>16053</v>
      </c>
    </row>
    <row r="34" spans="1:5" ht="21.75" customHeight="1" hidden="1" thickBot="1">
      <c r="A34" s="60"/>
      <c r="B34" s="61" t="s">
        <v>18</v>
      </c>
      <c r="C34" s="32"/>
      <c r="D34" s="32"/>
      <c r="E34" s="32"/>
    </row>
    <row r="35" spans="1:5" ht="21.75" customHeight="1" hidden="1" thickBot="1">
      <c r="A35" s="33" t="s">
        <v>19</v>
      </c>
      <c r="B35" s="19"/>
      <c r="C35" s="34">
        <f>C33+C34</f>
        <v>49789</v>
      </c>
      <c r="D35" s="34">
        <f>D33+D34</f>
        <v>33736</v>
      </c>
      <c r="E35" s="34">
        <f>E33+E34</f>
        <v>16053</v>
      </c>
    </row>
    <row r="36" spans="1:5" ht="24.75" customHeight="1">
      <c r="A36" s="8"/>
      <c r="B36" s="8"/>
      <c r="C36" s="8"/>
      <c r="D36" s="8"/>
      <c r="E36" s="8"/>
    </row>
  </sheetData>
  <sheetProtection/>
  <mergeCells count="9">
    <mergeCell ref="D2:E2"/>
    <mergeCell ref="D1:E1"/>
    <mergeCell ref="A4:E4"/>
    <mergeCell ref="A7:A9"/>
    <mergeCell ref="B7:B9"/>
    <mergeCell ref="C7:C9"/>
    <mergeCell ref="D7:E7"/>
    <mergeCell ref="D8:D9"/>
    <mergeCell ref="E8:E9"/>
  </mergeCells>
  <printOptions/>
  <pageMargins left="0.9448818897637796" right="0.3937007874015748" top="0.7874015748031497" bottom="0.2755905511811024" header="0.3937007874015748" footer="0.31496062992125984"/>
  <pageSetup blackAndWhite="1" firstPageNumber="478" useFirstPageNumber="1" horizontalDpi="600" verticalDpi="600" orientation="portrait" paperSize="9" scale="91" r:id="rId1"/>
  <headerFooter alignWithMargins="0">
    <oddHeader>&amp;C
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H4" sqref="H4"/>
    </sheetView>
  </sheetViews>
  <sheetFormatPr defaultColWidth="8.875" defaultRowHeight="24.75" customHeight="1"/>
  <cols>
    <col min="1" max="1" width="6.875" style="1" customWidth="1"/>
    <col min="2" max="2" width="33.25390625" style="1" customWidth="1"/>
    <col min="3" max="3" width="16.375" style="1" customWidth="1"/>
    <col min="4" max="4" width="17.75390625" style="1" customWidth="1"/>
    <col min="5" max="5" width="18.125" style="1" customWidth="1"/>
    <col min="6" max="6" width="5.875" style="1" customWidth="1"/>
    <col min="7" max="7" width="3.625" style="1" customWidth="1"/>
    <col min="8" max="16384" width="8.875" style="1" customWidth="1"/>
  </cols>
  <sheetData>
    <row r="1" spans="1:5" ht="18.75" customHeight="1">
      <c r="A1" s="8"/>
      <c r="B1" s="4"/>
      <c r="D1" s="204" t="s">
        <v>136</v>
      </c>
      <c r="E1" s="204"/>
    </row>
    <row r="2" spans="1:5" ht="18.75" customHeight="1">
      <c r="A2" s="8"/>
      <c r="B2" s="4"/>
      <c r="D2" s="204" t="s">
        <v>117</v>
      </c>
      <c r="E2" s="204"/>
    </row>
    <row r="3" spans="1:5" ht="13.5" customHeight="1">
      <c r="A3" s="8"/>
      <c r="B3" s="8"/>
      <c r="C3" s="27"/>
      <c r="D3" s="27"/>
      <c r="E3" s="27"/>
    </row>
    <row r="4" spans="1:12" ht="87" customHeight="1">
      <c r="A4" s="134" t="s">
        <v>147</v>
      </c>
      <c r="B4" s="134"/>
      <c r="C4" s="134"/>
      <c r="D4" s="134"/>
      <c r="E4" s="134"/>
      <c r="F4" s="3"/>
      <c r="G4" s="3"/>
      <c r="H4" s="3"/>
      <c r="I4" s="3"/>
      <c r="J4" s="3"/>
      <c r="K4" s="3"/>
      <c r="L4" s="3"/>
    </row>
    <row r="5" spans="1:5" ht="13.5" customHeight="1">
      <c r="A5" s="5"/>
      <c r="B5" s="5"/>
      <c r="C5" s="9"/>
      <c r="D5" s="9"/>
      <c r="E5" s="9"/>
    </row>
    <row r="6" spans="1:5" ht="18" customHeight="1">
      <c r="A6" s="10"/>
      <c r="B6" s="11"/>
      <c r="C6" s="72"/>
      <c r="D6" s="72"/>
      <c r="E6" s="72" t="s">
        <v>20</v>
      </c>
    </row>
    <row r="7" spans="1:5" s="2" customFormat="1" ht="22.5" customHeight="1">
      <c r="A7" s="231" t="s">
        <v>44</v>
      </c>
      <c r="B7" s="232" t="s">
        <v>55</v>
      </c>
      <c r="C7" s="232" t="s">
        <v>21</v>
      </c>
      <c r="D7" s="235" t="s">
        <v>127</v>
      </c>
      <c r="E7" s="235"/>
    </row>
    <row r="8" spans="1:5" ht="33" customHeight="1">
      <c r="A8" s="231"/>
      <c r="B8" s="232"/>
      <c r="C8" s="232"/>
      <c r="D8" s="234" t="s">
        <v>128</v>
      </c>
      <c r="E8" s="234" t="s">
        <v>129</v>
      </c>
    </row>
    <row r="9" spans="1:5" ht="22.5" customHeight="1">
      <c r="A9" s="231"/>
      <c r="B9" s="232"/>
      <c r="C9" s="232"/>
      <c r="D9" s="234"/>
      <c r="E9" s="234"/>
    </row>
    <row r="10" spans="1:5" ht="22.5" customHeight="1">
      <c r="A10" s="131">
        <v>1</v>
      </c>
      <c r="B10" s="131">
        <v>2</v>
      </c>
      <c r="C10" s="131">
        <v>3</v>
      </c>
      <c r="D10" s="131">
        <v>4</v>
      </c>
      <c r="E10" s="131">
        <v>5</v>
      </c>
    </row>
    <row r="11" spans="1:5" ht="37.5" hidden="1">
      <c r="A11" s="126" t="s">
        <v>22</v>
      </c>
      <c r="B11" s="127" t="s">
        <v>60</v>
      </c>
      <c r="C11" s="128">
        <f aca="true" t="shared" si="0" ref="C11:C29">D11+E11</f>
        <v>0</v>
      </c>
      <c r="D11" s="128"/>
      <c r="E11" s="128"/>
    </row>
    <row r="12" spans="1:5" ht="21.75" customHeight="1" hidden="1">
      <c r="A12" s="126" t="s">
        <v>23</v>
      </c>
      <c r="B12" s="127" t="s">
        <v>0</v>
      </c>
      <c r="C12" s="128">
        <f t="shared" si="0"/>
        <v>0</v>
      </c>
      <c r="D12" s="128"/>
      <c r="E12" s="128"/>
    </row>
    <row r="13" spans="1:5" ht="21.75" customHeight="1" hidden="1">
      <c r="A13" s="126" t="s">
        <v>25</v>
      </c>
      <c r="B13" s="127" t="s">
        <v>1</v>
      </c>
      <c r="C13" s="128">
        <f t="shared" si="0"/>
        <v>0</v>
      </c>
      <c r="D13" s="128"/>
      <c r="E13" s="128"/>
    </row>
    <row r="14" spans="1:5" ht="21.75" customHeight="1" hidden="1">
      <c r="A14" s="126" t="s">
        <v>24</v>
      </c>
      <c r="B14" s="127" t="s">
        <v>66</v>
      </c>
      <c r="C14" s="128">
        <f>D14+E14</f>
        <v>0</v>
      </c>
      <c r="D14" s="128"/>
      <c r="E14" s="128"/>
    </row>
    <row r="15" spans="1:5" ht="21.75" customHeight="1" hidden="1">
      <c r="A15" s="126" t="s">
        <v>26</v>
      </c>
      <c r="B15" s="127" t="s">
        <v>2</v>
      </c>
      <c r="C15" s="128">
        <f t="shared" si="0"/>
        <v>0</v>
      </c>
      <c r="D15" s="128"/>
      <c r="E15" s="128"/>
    </row>
    <row r="16" spans="1:5" ht="21.75" customHeight="1" hidden="1">
      <c r="A16" s="126" t="s">
        <v>27</v>
      </c>
      <c r="B16" s="127" t="s">
        <v>3</v>
      </c>
      <c r="C16" s="128">
        <f t="shared" si="0"/>
        <v>0</v>
      </c>
      <c r="D16" s="128"/>
      <c r="E16" s="128"/>
    </row>
    <row r="17" spans="1:5" ht="21.75" customHeight="1" hidden="1">
      <c r="A17" s="126" t="s">
        <v>28</v>
      </c>
      <c r="B17" s="127" t="s">
        <v>4</v>
      </c>
      <c r="C17" s="128">
        <f t="shared" si="0"/>
        <v>0</v>
      </c>
      <c r="D17" s="128"/>
      <c r="E17" s="128"/>
    </row>
    <row r="18" spans="1:5" ht="21.75" customHeight="1" hidden="1">
      <c r="A18" s="126" t="s">
        <v>29</v>
      </c>
      <c r="B18" s="127" t="s">
        <v>5</v>
      </c>
      <c r="C18" s="128">
        <f t="shared" si="0"/>
        <v>0</v>
      </c>
      <c r="D18" s="128"/>
      <c r="E18" s="128"/>
    </row>
    <row r="19" spans="1:5" ht="21.75" customHeight="1" hidden="1">
      <c r="A19" s="126" t="s">
        <v>30</v>
      </c>
      <c r="B19" s="127" t="s">
        <v>6</v>
      </c>
      <c r="C19" s="128">
        <f t="shared" si="0"/>
        <v>0</v>
      </c>
      <c r="D19" s="128"/>
      <c r="E19" s="128"/>
    </row>
    <row r="20" spans="1:5" ht="21.75" customHeight="1" hidden="1">
      <c r="A20" s="126" t="s">
        <v>31</v>
      </c>
      <c r="B20" s="127" t="s">
        <v>7</v>
      </c>
      <c r="C20" s="128">
        <f t="shared" si="0"/>
        <v>0</v>
      </c>
      <c r="D20" s="128"/>
      <c r="E20" s="128"/>
    </row>
    <row r="21" spans="1:5" ht="21.75" customHeight="1" hidden="1">
      <c r="A21" s="126" t="s">
        <v>32</v>
      </c>
      <c r="B21" s="127" t="s">
        <v>8</v>
      </c>
      <c r="C21" s="128">
        <f t="shared" si="0"/>
        <v>0</v>
      </c>
      <c r="D21" s="128"/>
      <c r="E21" s="128"/>
    </row>
    <row r="22" spans="1:5" ht="21.75" customHeight="1" hidden="1">
      <c r="A22" s="126" t="s">
        <v>33</v>
      </c>
      <c r="B22" s="127" t="s">
        <v>9</v>
      </c>
      <c r="C22" s="128">
        <f t="shared" si="0"/>
        <v>0</v>
      </c>
      <c r="D22" s="128"/>
      <c r="E22" s="128"/>
    </row>
    <row r="23" spans="1:5" ht="21.75" customHeight="1" hidden="1">
      <c r="A23" s="126" t="s">
        <v>34</v>
      </c>
      <c r="B23" s="127" t="s">
        <v>10</v>
      </c>
      <c r="C23" s="128">
        <f t="shared" si="0"/>
        <v>0</v>
      </c>
      <c r="D23" s="128"/>
      <c r="E23" s="128"/>
    </row>
    <row r="24" spans="1:5" ht="21.75" customHeight="1" hidden="1">
      <c r="A24" s="126" t="s">
        <v>35</v>
      </c>
      <c r="B24" s="127" t="s">
        <v>11</v>
      </c>
      <c r="C24" s="128">
        <f t="shared" si="0"/>
        <v>0</v>
      </c>
      <c r="D24" s="128"/>
      <c r="E24" s="128"/>
    </row>
    <row r="25" spans="1:5" ht="21.75" customHeight="1" hidden="1">
      <c r="A25" s="126" t="s">
        <v>36</v>
      </c>
      <c r="B25" s="127" t="s">
        <v>12</v>
      </c>
      <c r="C25" s="128">
        <f t="shared" si="0"/>
        <v>0</v>
      </c>
      <c r="D25" s="128"/>
      <c r="E25" s="128"/>
    </row>
    <row r="26" spans="1:5" ht="21.75" customHeight="1" hidden="1">
      <c r="A26" s="126" t="s">
        <v>37</v>
      </c>
      <c r="B26" s="127" t="s">
        <v>13</v>
      </c>
      <c r="C26" s="128">
        <f t="shared" si="0"/>
        <v>0</v>
      </c>
      <c r="D26" s="128"/>
      <c r="E26" s="128"/>
    </row>
    <row r="27" spans="1:5" ht="21.75" customHeight="1">
      <c r="A27" s="126" t="s">
        <v>22</v>
      </c>
      <c r="B27" s="127" t="s">
        <v>14</v>
      </c>
      <c r="C27" s="128">
        <f t="shared" si="0"/>
        <v>24500</v>
      </c>
      <c r="D27" s="128">
        <v>16500</v>
      </c>
      <c r="E27" s="128">
        <v>8000</v>
      </c>
    </row>
    <row r="28" spans="1:5" ht="39.75" customHeight="1">
      <c r="A28" s="126" t="s">
        <v>23</v>
      </c>
      <c r="B28" s="127" t="s">
        <v>61</v>
      </c>
      <c r="C28" s="128">
        <f t="shared" si="0"/>
        <v>18414</v>
      </c>
      <c r="D28" s="128">
        <v>11266</v>
      </c>
      <c r="E28" s="128">
        <v>7148</v>
      </c>
    </row>
    <row r="29" spans="1:5" ht="21.75" customHeight="1" hidden="1">
      <c r="A29" s="126" t="s">
        <v>40</v>
      </c>
      <c r="B29" s="127" t="s">
        <v>15</v>
      </c>
      <c r="C29" s="128">
        <f t="shared" si="0"/>
        <v>0</v>
      </c>
      <c r="D29" s="128"/>
      <c r="E29" s="128"/>
    </row>
    <row r="30" spans="1:5" ht="21.75" customHeight="1" hidden="1">
      <c r="A30" s="126" t="s">
        <v>41</v>
      </c>
      <c r="B30" s="127" t="s">
        <v>62</v>
      </c>
      <c r="C30" s="128">
        <f>D30+E30</f>
        <v>0</v>
      </c>
      <c r="D30" s="128"/>
      <c r="E30" s="128"/>
    </row>
    <row r="31" spans="1:5" ht="21.75" customHeight="1" hidden="1">
      <c r="A31" s="126" t="s">
        <v>42</v>
      </c>
      <c r="B31" s="127" t="s">
        <v>63</v>
      </c>
      <c r="C31" s="128">
        <f>D31+E31</f>
        <v>0</v>
      </c>
      <c r="D31" s="128"/>
      <c r="E31" s="128"/>
    </row>
    <row r="32" spans="1:5" ht="21.75" customHeight="1" hidden="1">
      <c r="A32" s="126" t="s">
        <v>43</v>
      </c>
      <c r="B32" s="127" t="s">
        <v>46</v>
      </c>
      <c r="C32" s="128">
        <f>D32+E32</f>
        <v>0</v>
      </c>
      <c r="D32" s="128"/>
      <c r="E32" s="128"/>
    </row>
    <row r="33" spans="1:5" ht="21.75" customHeight="1">
      <c r="A33" s="129" t="s">
        <v>17</v>
      </c>
      <c r="B33" s="129"/>
      <c r="C33" s="130">
        <f>SUM(C11:C32)</f>
        <v>42914</v>
      </c>
      <c r="D33" s="130">
        <f>SUM(D11:D32)</f>
        <v>27766</v>
      </c>
      <c r="E33" s="130">
        <f>SUM(E11:E32)</f>
        <v>15148</v>
      </c>
    </row>
    <row r="34" spans="1:5" ht="21.75" customHeight="1" hidden="1" thickBot="1">
      <c r="A34" s="60"/>
      <c r="B34" s="61" t="s">
        <v>18</v>
      </c>
      <c r="C34" s="32"/>
      <c r="D34" s="32"/>
      <c r="E34" s="32"/>
    </row>
    <row r="35" spans="1:5" ht="21.75" customHeight="1" hidden="1" thickBot="1">
      <c r="A35" s="33" t="s">
        <v>19</v>
      </c>
      <c r="B35" s="19"/>
      <c r="C35" s="34">
        <f>C33+C34</f>
        <v>42914</v>
      </c>
      <c r="D35" s="34">
        <f>D33+D34</f>
        <v>27766</v>
      </c>
      <c r="E35" s="34">
        <f>E33+E34</f>
        <v>15148</v>
      </c>
    </row>
    <row r="36" spans="1:5" ht="24.75" customHeight="1">
      <c r="A36" s="8"/>
      <c r="B36" s="8"/>
      <c r="C36" s="8"/>
      <c r="D36" s="8"/>
      <c r="E36" s="8"/>
    </row>
  </sheetData>
  <sheetProtection/>
  <mergeCells count="9">
    <mergeCell ref="D1:E1"/>
    <mergeCell ref="D2:E2"/>
    <mergeCell ref="A4:E4"/>
    <mergeCell ref="A7:A9"/>
    <mergeCell ref="B7:B9"/>
    <mergeCell ref="C7:C9"/>
    <mergeCell ref="D7:E7"/>
    <mergeCell ref="D8:D9"/>
    <mergeCell ref="E8:E9"/>
  </mergeCells>
  <printOptions/>
  <pageMargins left="0.9448818897637796" right="0.3937007874015748" top="1.1811023622047245" bottom="0.2755905511811024" header="0.3937007874015748" footer="0.31496062992125984"/>
  <pageSetup blackAndWhite="1" firstPageNumber="479" useFirstPageNumber="1" horizontalDpi="600" verticalDpi="600" orientation="portrait" paperSize="9" scale="91" r:id="rId1"/>
  <headerFooter alignWithMargins="0">
    <oddHeader>&amp;C
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1:M15"/>
  <sheetViews>
    <sheetView zoomScalePageLayoutView="0" workbookViewId="0" topLeftCell="A1">
      <selection activeCell="A4" sqref="A4:E4"/>
    </sheetView>
  </sheetViews>
  <sheetFormatPr defaultColWidth="8.875" defaultRowHeight="24.75" customHeight="1"/>
  <cols>
    <col min="1" max="1" width="4.00390625" style="1" customWidth="1"/>
    <col min="2" max="2" width="8.125" style="1" customWidth="1"/>
    <col min="3" max="3" width="51.625" style="1" customWidth="1"/>
    <col min="4" max="4" width="21.375" style="1" customWidth="1"/>
    <col min="5" max="5" width="10.875" style="1" customWidth="1"/>
    <col min="6" max="6" width="8.875" style="1" customWidth="1"/>
    <col min="7" max="7" width="5.875" style="1" customWidth="1"/>
    <col min="8" max="8" width="3.625" style="1" customWidth="1"/>
    <col min="9" max="16384" width="8.875" style="1" customWidth="1"/>
  </cols>
  <sheetData>
    <row r="1" spans="2:5" ht="18.75" customHeight="1">
      <c r="B1" s="8"/>
      <c r="C1" s="4"/>
      <c r="D1" s="37" t="s">
        <v>140</v>
      </c>
      <c r="E1" s="26"/>
    </row>
    <row r="2" spans="2:5" ht="18.75" customHeight="1">
      <c r="B2" s="8"/>
      <c r="C2" s="4"/>
      <c r="D2" s="37" t="s">
        <v>117</v>
      </c>
      <c r="E2" s="26"/>
    </row>
    <row r="3" spans="2:5" ht="13.5" customHeight="1">
      <c r="B3" s="8"/>
      <c r="C3" s="8"/>
      <c r="D3" s="27"/>
      <c r="E3" s="28"/>
    </row>
    <row r="4" spans="2:13" ht="126" customHeight="1">
      <c r="B4" s="134" t="s">
        <v>148</v>
      </c>
      <c r="C4" s="134"/>
      <c r="D4" s="134"/>
      <c r="E4" s="29"/>
      <c r="F4" s="3"/>
      <c r="G4" s="3"/>
      <c r="H4" s="3"/>
      <c r="I4" s="3"/>
      <c r="J4" s="3"/>
      <c r="K4" s="3"/>
      <c r="L4" s="3"/>
      <c r="M4" s="3"/>
    </row>
    <row r="5" spans="2:4" ht="13.5" customHeight="1">
      <c r="B5" s="5"/>
      <c r="C5" s="5"/>
      <c r="D5" s="9"/>
    </row>
    <row r="6" spans="2:4" ht="16.5" customHeight="1" thickBot="1">
      <c r="B6" s="10"/>
      <c r="C6" s="11"/>
      <c r="D6" s="72" t="s">
        <v>20</v>
      </c>
    </row>
    <row r="7" spans="2:4" s="2" customFormat="1" ht="33" customHeight="1">
      <c r="B7" s="141" t="s">
        <v>44</v>
      </c>
      <c r="C7" s="143" t="s">
        <v>134</v>
      </c>
      <c r="D7" s="143" t="s">
        <v>21</v>
      </c>
    </row>
    <row r="8" spans="2:4" ht="25.5" customHeight="1">
      <c r="B8" s="142"/>
      <c r="C8" s="144"/>
      <c r="D8" s="144"/>
    </row>
    <row r="9" spans="2:4" ht="12.75" customHeight="1" thickBot="1">
      <c r="B9" s="142"/>
      <c r="C9" s="144"/>
      <c r="D9" s="145"/>
    </row>
    <row r="10" spans="2:4" ht="22.5" customHeight="1" thickBot="1">
      <c r="B10" s="13">
        <v>1</v>
      </c>
      <c r="C10" s="13">
        <v>2</v>
      </c>
      <c r="D10" s="13">
        <v>3</v>
      </c>
    </row>
    <row r="11" spans="2:4" ht="36.75" customHeight="1" thickBot="1">
      <c r="B11" s="15" t="s">
        <v>22</v>
      </c>
      <c r="C11" s="7" t="s">
        <v>62</v>
      </c>
      <c r="D11" s="35">
        <v>140741</v>
      </c>
    </row>
    <row r="12" spans="2:4" ht="29.25" customHeight="1" thickBot="1">
      <c r="B12" s="18" t="s">
        <v>17</v>
      </c>
      <c r="C12" s="19"/>
      <c r="D12" s="36">
        <f>SUM(D11:D11)</f>
        <v>140741</v>
      </c>
    </row>
    <row r="13" spans="2:4" ht="21.75" customHeight="1" hidden="1" thickBot="1">
      <c r="B13" s="30"/>
      <c r="C13" s="31" t="s">
        <v>18</v>
      </c>
      <c r="D13" s="32"/>
    </row>
    <row r="14" spans="2:4" ht="21.75" customHeight="1" hidden="1" thickBot="1">
      <c r="B14" s="33" t="s">
        <v>19</v>
      </c>
      <c r="C14" s="19"/>
      <c r="D14" s="34">
        <f>D12+D13</f>
        <v>140741</v>
      </c>
    </row>
    <row r="15" spans="2:4" ht="24.75" customHeight="1">
      <c r="B15" s="8"/>
      <c r="C15" s="8"/>
      <c r="D15" s="8"/>
    </row>
  </sheetData>
  <sheetProtection/>
  <mergeCells count="4">
    <mergeCell ref="B4:D4"/>
    <mergeCell ref="B7:B9"/>
    <mergeCell ref="C7:C9"/>
    <mergeCell ref="D7:D9"/>
  </mergeCells>
  <printOptions/>
  <pageMargins left="0.9448818897637796" right="0.3937007874015748" top="0.984251968503937" bottom="0.2755905511811024" header="0.3937007874015748" footer="0.31496062992125984"/>
  <pageSetup blackAndWhite="1" firstPageNumber="480" useFirstPageNumber="1" horizontalDpi="600" verticalDpi="600" orientation="portrait" paperSize="9" scale="91" r:id="rId1"/>
  <headerFooter alignWithMargins="0">
    <oddHeader>&amp;C
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7"/>
  <sheetViews>
    <sheetView zoomScalePageLayoutView="0" workbookViewId="0" topLeftCell="A1">
      <selection activeCell="A4" sqref="A4:E4"/>
    </sheetView>
  </sheetViews>
  <sheetFormatPr defaultColWidth="8.875" defaultRowHeight="24.75" customHeight="1"/>
  <cols>
    <col min="1" max="1" width="4.00390625" style="1" customWidth="1"/>
    <col min="2" max="2" width="7.25390625" style="1" customWidth="1"/>
    <col min="3" max="3" width="36.75390625" style="1" customWidth="1"/>
    <col min="4" max="4" width="16.875" style="1" customWidth="1"/>
    <col min="5" max="5" width="19.375" style="1" hidden="1" customWidth="1"/>
    <col min="6" max="6" width="17.875" style="1" customWidth="1"/>
    <col min="7" max="7" width="17.125" style="1" customWidth="1"/>
    <col min="8" max="8" width="16.00390625" style="1" hidden="1" customWidth="1"/>
    <col min="9" max="10" width="15.375" style="1" customWidth="1"/>
    <col min="11" max="16384" width="8.875" style="1" customWidth="1"/>
  </cols>
  <sheetData>
    <row r="1" spans="2:10" ht="18.75" customHeight="1">
      <c r="B1" s="8"/>
      <c r="C1" s="4"/>
      <c r="D1" s="133"/>
      <c r="E1" s="133"/>
      <c r="F1" s="133"/>
      <c r="G1" s="133"/>
      <c r="H1" s="133"/>
      <c r="I1" s="133" t="s">
        <v>112</v>
      </c>
      <c r="J1" s="133"/>
    </row>
    <row r="2" spans="2:10" ht="18.75" customHeight="1">
      <c r="B2" s="8"/>
      <c r="C2" s="4"/>
      <c r="D2" s="133"/>
      <c r="E2" s="133"/>
      <c r="F2" s="133"/>
      <c r="G2" s="133"/>
      <c r="H2" s="133"/>
      <c r="I2" s="133" t="s">
        <v>117</v>
      </c>
      <c r="J2" s="133"/>
    </row>
    <row r="3" spans="2:6" ht="13.5" customHeight="1">
      <c r="B3" s="8"/>
      <c r="C3" s="8"/>
      <c r="D3" s="27"/>
      <c r="E3" s="27"/>
      <c r="F3" s="28"/>
    </row>
    <row r="4" spans="2:10" ht="120.75" customHeight="1">
      <c r="B4" s="134" t="s">
        <v>91</v>
      </c>
      <c r="C4" s="134"/>
      <c r="D4" s="134"/>
      <c r="E4" s="134"/>
      <c r="F4" s="134"/>
      <c r="G4" s="134"/>
      <c r="H4" s="134"/>
      <c r="I4" s="134"/>
      <c r="J4" s="134"/>
    </row>
    <row r="5" spans="2:5" ht="12.75" customHeight="1">
      <c r="B5" s="5"/>
      <c r="C5" s="5"/>
      <c r="D5" s="9"/>
      <c r="E5" s="9"/>
    </row>
    <row r="6" spans="2:10" ht="18.75" customHeight="1">
      <c r="B6" s="10"/>
      <c r="C6" s="11"/>
      <c r="D6" s="146" t="s">
        <v>20</v>
      </c>
      <c r="E6" s="146"/>
      <c r="F6" s="146"/>
      <c r="G6" s="146"/>
      <c r="H6" s="146"/>
      <c r="I6" s="146"/>
      <c r="J6" s="146"/>
    </row>
    <row r="7" spans="2:7" ht="7.5" customHeight="1" thickBot="1">
      <c r="B7" s="10"/>
      <c r="C7" s="12"/>
      <c r="D7" s="9"/>
      <c r="E7" s="9"/>
      <c r="G7" s="100"/>
    </row>
    <row r="8" spans="2:10" s="2" customFormat="1" ht="26.25" customHeight="1" thickBot="1">
      <c r="B8" s="141" t="s">
        <v>44</v>
      </c>
      <c r="C8" s="143" t="s">
        <v>48</v>
      </c>
      <c r="D8" s="143" t="s">
        <v>21</v>
      </c>
      <c r="E8" s="151" t="s">
        <v>47</v>
      </c>
      <c r="F8" s="152"/>
      <c r="G8" s="152"/>
      <c r="H8" s="152"/>
      <c r="I8" s="152"/>
      <c r="J8" s="153"/>
    </row>
    <row r="9" spans="2:10" ht="109.5" customHeight="1" thickBot="1">
      <c r="B9" s="142"/>
      <c r="C9" s="144"/>
      <c r="D9" s="149"/>
      <c r="E9" s="147" t="s">
        <v>79</v>
      </c>
      <c r="F9" s="148"/>
      <c r="G9" s="147" t="s">
        <v>80</v>
      </c>
      <c r="H9" s="148"/>
      <c r="I9" s="81" t="s">
        <v>92</v>
      </c>
      <c r="J9" s="99" t="s">
        <v>93</v>
      </c>
    </row>
    <row r="10" spans="2:10" ht="21" customHeight="1" hidden="1" thickBot="1">
      <c r="B10" s="142"/>
      <c r="C10" s="144"/>
      <c r="D10" s="150"/>
      <c r="E10" s="97" t="s">
        <v>65</v>
      </c>
      <c r="F10" s="97" t="s">
        <v>64</v>
      </c>
      <c r="G10" s="97" t="s">
        <v>65</v>
      </c>
      <c r="H10" s="97" t="s">
        <v>64</v>
      </c>
      <c r="I10" s="101">
        <v>6</v>
      </c>
      <c r="J10" s="101">
        <v>7</v>
      </c>
    </row>
    <row r="11" spans="2:10" ht="24.75" customHeight="1" thickBot="1">
      <c r="B11" s="81">
        <v>1</v>
      </c>
      <c r="C11" s="81">
        <v>2</v>
      </c>
      <c r="D11" s="81">
        <v>3</v>
      </c>
      <c r="E11" s="85">
        <v>4</v>
      </c>
      <c r="F11" s="85">
        <v>4</v>
      </c>
      <c r="G11" s="86">
        <v>5</v>
      </c>
      <c r="H11" s="86">
        <v>7</v>
      </c>
      <c r="I11" s="86">
        <v>6</v>
      </c>
      <c r="J11" s="86">
        <v>7</v>
      </c>
    </row>
    <row r="12" spans="2:10" ht="35.25" customHeight="1">
      <c r="B12" s="14" t="s">
        <v>22</v>
      </c>
      <c r="C12" s="6" t="s">
        <v>60</v>
      </c>
      <c r="D12" s="35">
        <f>F12+G12+H12+E12+I12+J12</f>
        <v>3668</v>
      </c>
      <c r="E12" s="82"/>
      <c r="F12" s="82">
        <v>3668</v>
      </c>
      <c r="G12" s="82"/>
      <c r="H12" s="83"/>
      <c r="I12" s="102"/>
      <c r="J12" s="102"/>
    </row>
    <row r="13" spans="2:10" ht="21.75" customHeight="1">
      <c r="B13" s="15" t="s">
        <v>23</v>
      </c>
      <c r="C13" s="7" t="s">
        <v>0</v>
      </c>
      <c r="D13" s="35"/>
      <c r="E13" s="82"/>
      <c r="F13" s="82"/>
      <c r="G13" s="82"/>
      <c r="H13" s="67"/>
      <c r="I13" s="103"/>
      <c r="J13" s="103"/>
    </row>
    <row r="14" spans="2:10" ht="21.75" customHeight="1">
      <c r="B14" s="15" t="s">
        <v>25</v>
      </c>
      <c r="C14" s="7" t="s">
        <v>1</v>
      </c>
      <c r="D14" s="35">
        <f>F14+G14+H14+E14+I14+J14</f>
        <v>18190</v>
      </c>
      <c r="E14" s="82"/>
      <c r="F14" s="82"/>
      <c r="G14" s="82"/>
      <c r="H14" s="91"/>
      <c r="I14" s="103">
        <v>18190</v>
      </c>
      <c r="J14" s="103"/>
    </row>
    <row r="15" spans="2:10" ht="21.75" customHeight="1">
      <c r="B15" s="15" t="s">
        <v>24</v>
      </c>
      <c r="C15" s="7" t="s">
        <v>66</v>
      </c>
      <c r="D15" s="35">
        <f>F15+G15+H15+E15+I15+J15</f>
        <v>6958</v>
      </c>
      <c r="E15" s="82"/>
      <c r="F15" s="82">
        <v>5758</v>
      </c>
      <c r="G15" s="82"/>
      <c r="H15" s="67"/>
      <c r="I15" s="103"/>
      <c r="J15" s="103">
        <v>1200</v>
      </c>
    </row>
    <row r="16" spans="2:10" ht="21.75" customHeight="1">
      <c r="B16" s="15" t="s">
        <v>26</v>
      </c>
      <c r="C16" s="7" t="s">
        <v>2</v>
      </c>
      <c r="D16" s="35">
        <f>F16+G16+H16+E16+I16+J16</f>
        <v>1575</v>
      </c>
      <c r="E16" s="82"/>
      <c r="F16" s="82">
        <v>1575</v>
      </c>
      <c r="G16" s="82"/>
      <c r="H16" s="67"/>
      <c r="I16" s="103"/>
      <c r="J16" s="103"/>
    </row>
    <row r="17" spans="2:10" ht="21.75" customHeight="1">
      <c r="B17" s="15" t="s">
        <v>27</v>
      </c>
      <c r="C17" s="7" t="s">
        <v>3</v>
      </c>
      <c r="D17" s="35"/>
      <c r="E17" s="82"/>
      <c r="F17" s="82"/>
      <c r="G17" s="82"/>
      <c r="H17" s="67"/>
      <c r="I17" s="103"/>
      <c r="J17" s="103"/>
    </row>
    <row r="18" spans="2:10" ht="21.75" customHeight="1">
      <c r="B18" s="15" t="s">
        <v>28</v>
      </c>
      <c r="C18" s="7" t="s">
        <v>4</v>
      </c>
      <c r="D18" s="35"/>
      <c r="E18" s="82"/>
      <c r="F18" s="82"/>
      <c r="G18" s="82"/>
      <c r="H18" s="67"/>
      <c r="I18" s="103"/>
      <c r="J18" s="103"/>
    </row>
    <row r="19" spans="2:10" ht="21.75" customHeight="1">
      <c r="B19" s="15" t="s">
        <v>29</v>
      </c>
      <c r="C19" s="7" t="s">
        <v>5</v>
      </c>
      <c r="D19" s="35"/>
      <c r="E19" s="82"/>
      <c r="F19" s="82"/>
      <c r="G19" s="82"/>
      <c r="H19" s="67"/>
      <c r="I19" s="103"/>
      <c r="J19" s="103"/>
    </row>
    <row r="20" spans="2:10" ht="21.75" customHeight="1">
      <c r="B20" s="15" t="s">
        <v>30</v>
      </c>
      <c r="C20" s="7" t="s">
        <v>6</v>
      </c>
      <c r="D20" s="35">
        <f>F20+G20+H20+E20+I20+J20</f>
        <v>3535</v>
      </c>
      <c r="E20" s="82"/>
      <c r="F20" s="82">
        <v>2035</v>
      </c>
      <c r="G20" s="82">
        <v>1500</v>
      </c>
      <c r="H20" s="67"/>
      <c r="I20" s="103"/>
      <c r="J20" s="103"/>
    </row>
    <row r="21" spans="2:10" ht="21.75" customHeight="1">
      <c r="B21" s="15" t="s">
        <v>31</v>
      </c>
      <c r="C21" s="7" t="s">
        <v>7</v>
      </c>
      <c r="D21" s="35"/>
      <c r="E21" s="82"/>
      <c r="F21" s="82"/>
      <c r="G21" s="82"/>
      <c r="H21" s="67"/>
      <c r="I21" s="103"/>
      <c r="J21" s="103"/>
    </row>
    <row r="22" spans="2:10" ht="21.75" customHeight="1">
      <c r="B22" s="15" t="s">
        <v>32</v>
      </c>
      <c r="C22" s="7" t="s">
        <v>8</v>
      </c>
      <c r="D22" s="35">
        <f>F22+G22+H22+E22+I22+J22</f>
        <v>7980</v>
      </c>
      <c r="E22" s="82"/>
      <c r="F22" s="82">
        <v>7980</v>
      </c>
      <c r="G22" s="82"/>
      <c r="H22" s="67"/>
      <c r="I22" s="103"/>
      <c r="J22" s="103"/>
    </row>
    <row r="23" spans="2:10" ht="21.75" customHeight="1">
      <c r="B23" s="15" t="s">
        <v>33</v>
      </c>
      <c r="C23" s="7" t="s">
        <v>9</v>
      </c>
      <c r="D23" s="35"/>
      <c r="E23" s="82"/>
      <c r="F23" s="82"/>
      <c r="G23" s="82"/>
      <c r="H23" s="67"/>
      <c r="I23" s="103"/>
      <c r="J23" s="103"/>
    </row>
    <row r="24" spans="2:10" ht="21.75" customHeight="1">
      <c r="B24" s="15" t="s">
        <v>34</v>
      </c>
      <c r="C24" s="7" t="s">
        <v>10</v>
      </c>
      <c r="D24" s="35">
        <f>F24+G24+H24+E24+I24+J24</f>
        <v>1200</v>
      </c>
      <c r="E24" s="82"/>
      <c r="F24" s="82"/>
      <c r="G24" s="82"/>
      <c r="H24" s="67"/>
      <c r="I24" s="103"/>
      <c r="J24" s="103">
        <v>1200</v>
      </c>
    </row>
    <row r="25" spans="2:10" ht="21.75" customHeight="1">
      <c r="B25" s="15" t="s">
        <v>35</v>
      </c>
      <c r="C25" s="7" t="s">
        <v>11</v>
      </c>
      <c r="D25" s="35"/>
      <c r="E25" s="82"/>
      <c r="F25" s="82"/>
      <c r="G25" s="82"/>
      <c r="H25" s="67"/>
      <c r="I25" s="103"/>
      <c r="J25" s="103"/>
    </row>
    <row r="26" spans="2:10" ht="21.75" customHeight="1">
      <c r="B26" s="15" t="s">
        <v>36</v>
      </c>
      <c r="C26" s="7" t="s">
        <v>12</v>
      </c>
      <c r="D26" s="35"/>
      <c r="E26" s="82"/>
      <c r="F26" s="82"/>
      <c r="G26" s="82"/>
      <c r="H26" s="67"/>
      <c r="I26" s="103"/>
      <c r="J26" s="103"/>
    </row>
    <row r="27" spans="2:10" ht="21.75" customHeight="1">
      <c r="B27" s="15" t="s">
        <v>37</v>
      </c>
      <c r="C27" s="7" t="s">
        <v>13</v>
      </c>
      <c r="D27" s="35"/>
      <c r="E27" s="82"/>
      <c r="F27" s="82"/>
      <c r="G27" s="82"/>
      <c r="H27" s="67"/>
      <c r="I27" s="103"/>
      <c r="J27" s="103"/>
    </row>
    <row r="28" spans="2:10" ht="21.75" customHeight="1">
      <c r="B28" s="15" t="s">
        <v>38</v>
      </c>
      <c r="C28" s="7" t="s">
        <v>14</v>
      </c>
      <c r="D28" s="35"/>
      <c r="E28" s="82"/>
      <c r="F28" s="82"/>
      <c r="G28" s="82"/>
      <c r="H28" s="67"/>
      <c r="I28" s="103"/>
      <c r="J28" s="103"/>
    </row>
    <row r="29" spans="2:10" ht="36.75" customHeight="1">
      <c r="B29" s="15" t="s">
        <v>39</v>
      </c>
      <c r="C29" s="7" t="s">
        <v>61</v>
      </c>
      <c r="D29" s="35"/>
      <c r="E29" s="82"/>
      <c r="F29" s="82"/>
      <c r="G29" s="82"/>
      <c r="H29" s="67"/>
      <c r="I29" s="103"/>
      <c r="J29" s="103"/>
    </row>
    <row r="30" spans="2:10" ht="21.75" customHeight="1">
      <c r="B30" s="15" t="s">
        <v>40</v>
      </c>
      <c r="C30" s="7" t="s">
        <v>15</v>
      </c>
      <c r="D30" s="35">
        <f>F30+G30+H30+E30+I30+J30</f>
        <v>600</v>
      </c>
      <c r="E30" s="82"/>
      <c r="F30" s="82"/>
      <c r="G30" s="82"/>
      <c r="H30" s="67"/>
      <c r="I30" s="103"/>
      <c r="J30" s="103">
        <v>600</v>
      </c>
    </row>
    <row r="31" spans="2:10" ht="21.75" customHeight="1">
      <c r="B31" s="15" t="s">
        <v>41</v>
      </c>
      <c r="C31" s="7" t="s">
        <v>62</v>
      </c>
      <c r="D31" s="35"/>
      <c r="E31" s="82"/>
      <c r="F31" s="82"/>
      <c r="G31" s="82"/>
      <c r="H31" s="67"/>
      <c r="I31" s="103"/>
      <c r="J31" s="103"/>
    </row>
    <row r="32" spans="2:10" ht="21.75" customHeight="1">
      <c r="B32" s="16" t="s">
        <v>42</v>
      </c>
      <c r="C32" s="7" t="s">
        <v>63</v>
      </c>
      <c r="D32" s="35"/>
      <c r="E32" s="82"/>
      <c r="F32" s="82"/>
      <c r="G32" s="82"/>
      <c r="H32" s="67"/>
      <c r="I32" s="103"/>
      <c r="J32" s="103"/>
    </row>
    <row r="33" spans="2:10" ht="24.75" customHeight="1" thickBot="1">
      <c r="B33" s="17" t="s">
        <v>43</v>
      </c>
      <c r="C33" s="7" t="s">
        <v>46</v>
      </c>
      <c r="D33" s="35">
        <f>F33+G33+H33+E33+I33+J33</f>
        <v>3984</v>
      </c>
      <c r="E33" s="82"/>
      <c r="F33" s="82">
        <v>3984</v>
      </c>
      <c r="G33" s="82"/>
      <c r="H33" s="84"/>
      <c r="I33" s="104"/>
      <c r="J33" s="104"/>
    </row>
    <row r="34" spans="2:10" ht="21.75" customHeight="1" thickBot="1">
      <c r="B34" s="18" t="s">
        <v>17</v>
      </c>
      <c r="C34" s="19"/>
      <c r="D34" s="36">
        <f aca="true" t="shared" si="0" ref="D34:J34">SUM(D12:D33)</f>
        <v>47690</v>
      </c>
      <c r="E34" s="36">
        <f t="shared" si="0"/>
        <v>0</v>
      </c>
      <c r="F34" s="36">
        <f t="shared" si="0"/>
        <v>25000</v>
      </c>
      <c r="G34" s="36">
        <f t="shared" si="0"/>
        <v>1500</v>
      </c>
      <c r="H34" s="36">
        <f t="shared" si="0"/>
        <v>0</v>
      </c>
      <c r="I34" s="36">
        <f t="shared" si="0"/>
        <v>18190</v>
      </c>
      <c r="J34" s="36">
        <f t="shared" si="0"/>
        <v>3000</v>
      </c>
    </row>
    <row r="35" spans="2:5" ht="21.75" customHeight="1" hidden="1" thickBot="1">
      <c r="B35" s="30"/>
      <c r="C35" s="31" t="s">
        <v>18</v>
      </c>
      <c r="D35" s="32"/>
      <c r="E35" s="95"/>
    </row>
    <row r="36" spans="2:5" ht="21.75" customHeight="1" hidden="1" thickBot="1">
      <c r="B36" s="33" t="s">
        <v>19</v>
      </c>
      <c r="C36" s="19"/>
      <c r="D36" s="34">
        <f>D34+D35</f>
        <v>47690</v>
      </c>
      <c r="E36" s="96"/>
    </row>
    <row r="37" spans="2:5" ht="24.75" customHeight="1">
      <c r="B37" s="8"/>
      <c r="C37" s="8"/>
      <c r="D37" s="8"/>
      <c r="E37" s="8"/>
    </row>
  </sheetData>
  <sheetProtection/>
  <mergeCells count="12">
    <mergeCell ref="B8:B10"/>
    <mergeCell ref="C8:C10"/>
    <mergeCell ref="D8:D10"/>
    <mergeCell ref="E8:J8"/>
    <mergeCell ref="D6:J6"/>
    <mergeCell ref="B4:J4"/>
    <mergeCell ref="I1:J1"/>
    <mergeCell ref="I2:J2"/>
    <mergeCell ref="E9:F9"/>
    <mergeCell ref="G9:H9"/>
    <mergeCell ref="D1:H1"/>
    <mergeCell ref="D2:H2"/>
  </mergeCells>
  <printOptions/>
  <pageMargins left="0.35433070866141736" right="0.3937007874015748" top="0.5905511811023623" bottom="0.2755905511811024" header="0.3937007874015748" footer="0.31496062992125984"/>
  <pageSetup blackAndWhite="1" firstPageNumber="461" useFirstPageNumber="1" fitToHeight="1" fitToWidth="1" horizontalDpi="600" verticalDpi="600" orientation="portrait" paperSize="9" scale="74" r:id="rId1"/>
  <headerFooter alignWithMargins="0">
    <oddHeader>&amp;C
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37"/>
  <sheetViews>
    <sheetView workbookViewId="0" topLeftCell="A10">
      <selection activeCell="A4" sqref="A4:E4"/>
    </sheetView>
  </sheetViews>
  <sheetFormatPr defaultColWidth="8.875" defaultRowHeight="24.75" customHeight="1"/>
  <cols>
    <col min="1" max="1" width="4.00390625" style="1" customWidth="1"/>
    <col min="2" max="2" width="7.25390625" style="1" customWidth="1"/>
    <col min="3" max="3" width="54.75390625" style="1" customWidth="1"/>
    <col min="4" max="4" width="19.25390625" style="1" customWidth="1"/>
    <col min="5" max="5" width="18.00390625" style="1" hidden="1" customWidth="1"/>
    <col min="6" max="6" width="17.00390625" style="1" hidden="1" customWidth="1"/>
    <col min="7" max="16384" width="8.875" style="1" customWidth="1"/>
  </cols>
  <sheetData>
    <row r="1" spans="2:6" ht="18.75" customHeight="1">
      <c r="B1" s="8"/>
      <c r="C1" s="4"/>
      <c r="D1" s="133" t="s">
        <v>113</v>
      </c>
      <c r="E1" s="133"/>
      <c r="F1" s="133"/>
    </row>
    <row r="2" spans="2:6" ht="18.75" customHeight="1">
      <c r="B2" s="8"/>
      <c r="C2" s="4"/>
      <c r="D2" s="133" t="s">
        <v>117</v>
      </c>
      <c r="E2" s="133"/>
      <c r="F2" s="133"/>
    </row>
    <row r="3" spans="2:4" ht="13.5" customHeight="1">
      <c r="B3" s="8"/>
      <c r="C3" s="8"/>
      <c r="D3" s="27"/>
    </row>
    <row r="4" spans="2:11" ht="92.25" customHeight="1">
      <c r="B4" s="134" t="s">
        <v>144</v>
      </c>
      <c r="C4" s="134"/>
      <c r="D4" s="134"/>
      <c r="E4" s="134"/>
      <c r="F4" s="134"/>
      <c r="G4" s="3"/>
      <c r="H4" s="3"/>
      <c r="I4" s="3"/>
      <c r="J4" s="3"/>
      <c r="K4" s="3"/>
    </row>
    <row r="5" spans="2:4" ht="12.75" customHeight="1">
      <c r="B5" s="5"/>
      <c r="C5" s="5"/>
      <c r="D5" s="9"/>
    </row>
    <row r="6" spans="2:6" ht="18.75" customHeight="1">
      <c r="B6" s="10"/>
      <c r="C6" s="146" t="s">
        <v>20</v>
      </c>
      <c r="D6" s="146"/>
      <c r="E6" s="146"/>
      <c r="F6" s="146"/>
    </row>
    <row r="7" spans="2:4" ht="7.5" customHeight="1" thickBot="1">
      <c r="B7" s="10"/>
      <c r="C7" s="12"/>
      <c r="D7" s="9"/>
    </row>
    <row r="8" spans="2:6" s="2" customFormat="1" ht="18.75" customHeight="1" thickBot="1">
      <c r="B8" s="141" t="s">
        <v>44</v>
      </c>
      <c r="C8" s="143" t="s">
        <v>48</v>
      </c>
      <c r="D8" s="143" t="s">
        <v>21</v>
      </c>
      <c r="E8" s="156" t="s">
        <v>47</v>
      </c>
      <c r="F8" s="157"/>
    </row>
    <row r="9" spans="2:6" ht="17.25" customHeight="1">
      <c r="B9" s="142"/>
      <c r="C9" s="144"/>
      <c r="D9" s="149"/>
      <c r="E9" s="154" t="s">
        <v>64</v>
      </c>
      <c r="F9" s="154" t="s">
        <v>65</v>
      </c>
    </row>
    <row r="10" spans="2:6" ht="32.25" customHeight="1" thickBot="1">
      <c r="B10" s="142"/>
      <c r="C10" s="144"/>
      <c r="D10" s="150"/>
      <c r="E10" s="155"/>
      <c r="F10" s="155"/>
    </row>
    <row r="11" spans="2:6" ht="24.75" customHeight="1" thickBot="1">
      <c r="B11" s="13">
        <v>1</v>
      </c>
      <c r="C11" s="13">
        <v>2</v>
      </c>
      <c r="D11" s="13">
        <v>3</v>
      </c>
      <c r="E11" s="13">
        <v>4</v>
      </c>
      <c r="F11" s="13">
        <v>5</v>
      </c>
    </row>
    <row r="12" spans="2:6" ht="20.25">
      <c r="B12" s="14" t="s">
        <v>22</v>
      </c>
      <c r="C12" s="6" t="s">
        <v>60</v>
      </c>
      <c r="D12" s="74">
        <f>E12+F12</f>
        <v>1465</v>
      </c>
      <c r="E12" s="74"/>
      <c r="F12" s="74">
        <v>1465</v>
      </c>
    </row>
    <row r="13" spans="2:6" ht="21.75" customHeight="1">
      <c r="B13" s="15" t="s">
        <v>23</v>
      </c>
      <c r="C13" s="7" t="s">
        <v>0</v>
      </c>
      <c r="D13" s="74">
        <f aca="true" t="shared" si="0" ref="D13:D33">E13+F13</f>
        <v>1830</v>
      </c>
      <c r="E13" s="74"/>
      <c r="F13" s="74">
        <v>1830</v>
      </c>
    </row>
    <row r="14" spans="2:6" ht="21.75" customHeight="1">
      <c r="B14" s="15" t="s">
        <v>25</v>
      </c>
      <c r="C14" s="7" t="s">
        <v>1</v>
      </c>
      <c r="D14" s="74">
        <f t="shared" si="0"/>
        <v>1100</v>
      </c>
      <c r="E14" s="74"/>
      <c r="F14" s="74">
        <v>1100</v>
      </c>
    </row>
    <row r="15" spans="2:6" ht="21.75" customHeight="1">
      <c r="B15" s="15" t="s">
        <v>24</v>
      </c>
      <c r="C15" s="7" t="s">
        <v>66</v>
      </c>
      <c r="D15" s="74">
        <f t="shared" si="0"/>
        <v>916</v>
      </c>
      <c r="E15" s="74"/>
      <c r="F15" s="74">
        <v>916</v>
      </c>
    </row>
    <row r="16" spans="2:6" ht="21.75" customHeight="1">
      <c r="B16" s="15" t="s">
        <v>26</v>
      </c>
      <c r="C16" s="7" t="s">
        <v>2</v>
      </c>
      <c r="D16" s="74">
        <f t="shared" si="0"/>
        <v>916</v>
      </c>
      <c r="E16" s="74"/>
      <c r="F16" s="74">
        <v>916</v>
      </c>
    </row>
    <row r="17" spans="2:6" ht="21.75" customHeight="1">
      <c r="B17" s="15" t="s">
        <v>27</v>
      </c>
      <c r="C17" s="7" t="s">
        <v>3</v>
      </c>
      <c r="D17" s="74">
        <f t="shared" si="0"/>
        <v>550</v>
      </c>
      <c r="E17" s="74"/>
      <c r="F17" s="74">
        <v>550</v>
      </c>
    </row>
    <row r="18" spans="2:6" ht="21.75" customHeight="1">
      <c r="B18" s="15" t="s">
        <v>28</v>
      </c>
      <c r="C18" s="7" t="s">
        <v>4</v>
      </c>
      <c r="D18" s="74">
        <f t="shared" si="0"/>
        <v>366</v>
      </c>
      <c r="E18" s="74"/>
      <c r="F18" s="74">
        <v>366</v>
      </c>
    </row>
    <row r="19" spans="2:6" ht="21.75" customHeight="1">
      <c r="B19" s="15" t="s">
        <v>29</v>
      </c>
      <c r="C19" s="7" t="s">
        <v>5</v>
      </c>
      <c r="D19" s="74">
        <f t="shared" si="0"/>
        <v>733</v>
      </c>
      <c r="E19" s="74"/>
      <c r="F19" s="74">
        <v>733</v>
      </c>
    </row>
    <row r="20" spans="2:6" ht="21.75" customHeight="1">
      <c r="B20" s="15" t="s">
        <v>30</v>
      </c>
      <c r="C20" s="7" t="s">
        <v>6</v>
      </c>
      <c r="D20" s="74">
        <f t="shared" si="0"/>
        <v>1465</v>
      </c>
      <c r="E20" s="74"/>
      <c r="F20" s="74">
        <v>1465</v>
      </c>
    </row>
    <row r="21" spans="2:6" ht="21.75" customHeight="1">
      <c r="B21" s="15" t="s">
        <v>31</v>
      </c>
      <c r="C21" s="7" t="s">
        <v>7</v>
      </c>
      <c r="D21" s="74">
        <f t="shared" si="0"/>
        <v>550</v>
      </c>
      <c r="E21" s="74"/>
      <c r="F21" s="74">
        <v>550</v>
      </c>
    </row>
    <row r="22" spans="2:6" ht="21.75" customHeight="1">
      <c r="B22" s="15" t="s">
        <v>32</v>
      </c>
      <c r="C22" s="7" t="s">
        <v>8</v>
      </c>
      <c r="D22" s="74">
        <f t="shared" si="0"/>
        <v>1282</v>
      </c>
      <c r="E22" s="74"/>
      <c r="F22" s="74">
        <v>1282</v>
      </c>
    </row>
    <row r="23" spans="2:6" ht="21.75" customHeight="1">
      <c r="B23" s="15" t="s">
        <v>33</v>
      </c>
      <c r="C23" s="7" t="s">
        <v>9</v>
      </c>
      <c r="D23" s="74">
        <f t="shared" si="0"/>
        <v>550</v>
      </c>
      <c r="E23" s="74"/>
      <c r="F23" s="74">
        <v>550</v>
      </c>
    </row>
    <row r="24" spans="2:6" ht="21.75" customHeight="1">
      <c r="B24" s="15" t="s">
        <v>34</v>
      </c>
      <c r="C24" s="7" t="s">
        <v>10</v>
      </c>
      <c r="D24" s="74">
        <f t="shared" si="0"/>
        <v>550</v>
      </c>
      <c r="E24" s="74"/>
      <c r="F24" s="74">
        <v>550</v>
      </c>
    </row>
    <row r="25" spans="2:6" ht="21.75" customHeight="1">
      <c r="B25" s="15" t="s">
        <v>35</v>
      </c>
      <c r="C25" s="7" t="s">
        <v>11</v>
      </c>
      <c r="D25" s="74">
        <f t="shared" si="0"/>
        <v>733</v>
      </c>
      <c r="E25" s="74"/>
      <c r="F25" s="74">
        <v>733</v>
      </c>
    </row>
    <row r="26" spans="2:6" ht="21.75" customHeight="1">
      <c r="B26" s="15" t="s">
        <v>36</v>
      </c>
      <c r="C26" s="7" t="s">
        <v>12</v>
      </c>
      <c r="D26" s="74">
        <f t="shared" si="0"/>
        <v>916</v>
      </c>
      <c r="E26" s="74"/>
      <c r="F26" s="74">
        <v>916</v>
      </c>
    </row>
    <row r="27" spans="2:6" ht="21.75" customHeight="1">
      <c r="B27" s="15" t="s">
        <v>37</v>
      </c>
      <c r="C27" s="7" t="s">
        <v>13</v>
      </c>
      <c r="D27" s="74">
        <f t="shared" si="0"/>
        <v>366</v>
      </c>
      <c r="E27" s="74"/>
      <c r="F27" s="74">
        <v>366</v>
      </c>
    </row>
    <row r="28" spans="2:6" ht="21.75" customHeight="1">
      <c r="B28" s="15" t="s">
        <v>38</v>
      </c>
      <c r="C28" s="7" t="s">
        <v>14</v>
      </c>
      <c r="D28" s="74">
        <f t="shared" si="0"/>
        <v>916</v>
      </c>
      <c r="E28" s="74"/>
      <c r="F28" s="74">
        <v>916</v>
      </c>
    </row>
    <row r="29" spans="2:6" ht="21.75" customHeight="1">
      <c r="B29" s="15" t="s">
        <v>39</v>
      </c>
      <c r="C29" s="7" t="s">
        <v>61</v>
      </c>
      <c r="D29" s="74">
        <f t="shared" si="0"/>
        <v>916</v>
      </c>
      <c r="E29" s="74"/>
      <c r="F29" s="74">
        <v>916</v>
      </c>
    </row>
    <row r="30" spans="2:6" ht="21.75" customHeight="1">
      <c r="B30" s="15" t="s">
        <v>40</v>
      </c>
      <c r="C30" s="7" t="s">
        <v>15</v>
      </c>
      <c r="D30" s="74">
        <f t="shared" si="0"/>
        <v>1282</v>
      </c>
      <c r="E30" s="74"/>
      <c r="F30" s="74">
        <v>1282</v>
      </c>
    </row>
    <row r="31" spans="2:6" ht="21.75" customHeight="1">
      <c r="B31" s="15" t="s">
        <v>41</v>
      </c>
      <c r="C31" s="7" t="s">
        <v>62</v>
      </c>
      <c r="D31" s="74">
        <f t="shared" si="0"/>
        <v>3230</v>
      </c>
      <c r="E31" s="74"/>
      <c r="F31" s="74">
        <v>3230</v>
      </c>
    </row>
    <row r="32" spans="2:6" ht="21.75" customHeight="1">
      <c r="B32" s="16" t="s">
        <v>42</v>
      </c>
      <c r="C32" s="7" t="s">
        <v>63</v>
      </c>
      <c r="D32" s="74">
        <f t="shared" si="0"/>
        <v>1282</v>
      </c>
      <c r="E32" s="74"/>
      <c r="F32" s="74">
        <v>1282</v>
      </c>
    </row>
    <row r="33" spans="2:6" ht="24.75" customHeight="1" thickBot="1">
      <c r="B33" s="17" t="s">
        <v>43</v>
      </c>
      <c r="C33" s="7" t="s">
        <v>46</v>
      </c>
      <c r="D33" s="74">
        <f t="shared" si="0"/>
        <v>3086</v>
      </c>
      <c r="E33" s="74"/>
      <c r="F33" s="74">
        <v>3086</v>
      </c>
    </row>
    <row r="34" spans="2:6" ht="21.75" customHeight="1" thickBot="1">
      <c r="B34" s="18" t="s">
        <v>17</v>
      </c>
      <c r="C34" s="19"/>
      <c r="D34" s="36">
        <f>SUM(D12:D33)</f>
        <v>25000</v>
      </c>
      <c r="E34" s="36">
        <f>SUM(E12:E33)</f>
        <v>0</v>
      </c>
      <c r="F34" s="36">
        <f>SUM(F12:F33)</f>
        <v>25000</v>
      </c>
    </row>
    <row r="35" spans="2:4" ht="21.75" customHeight="1" hidden="1" thickBot="1">
      <c r="B35" s="30"/>
      <c r="C35" s="31" t="s">
        <v>18</v>
      </c>
      <c r="D35" s="32"/>
    </row>
    <row r="36" spans="2:4" ht="21.75" customHeight="1" hidden="1" thickBot="1">
      <c r="B36" s="33" t="s">
        <v>19</v>
      </c>
      <c r="C36" s="19"/>
      <c r="D36" s="34">
        <f>D34+D35</f>
        <v>25000</v>
      </c>
    </row>
    <row r="37" spans="2:4" ht="24.75" customHeight="1">
      <c r="B37" s="8"/>
      <c r="C37" s="8"/>
      <c r="D37" s="8"/>
    </row>
  </sheetData>
  <sheetProtection/>
  <mergeCells count="10">
    <mergeCell ref="C6:F6"/>
    <mergeCell ref="D1:F1"/>
    <mergeCell ref="B8:B10"/>
    <mergeCell ref="C8:C10"/>
    <mergeCell ref="D8:D10"/>
    <mergeCell ref="E9:E10"/>
    <mergeCell ref="F9:F10"/>
    <mergeCell ref="E8:F8"/>
    <mergeCell ref="B4:F4"/>
    <mergeCell ref="D2:F2"/>
  </mergeCells>
  <printOptions/>
  <pageMargins left="0.9448818897637796" right="0.3937007874015748" top="0.5905511811023623" bottom="0.2755905511811024" header="0.3937007874015748" footer="0.31496062992125984"/>
  <pageSetup blackAndWhite="1" firstPageNumber="462" useFirstPageNumber="1" horizontalDpi="600" verticalDpi="600" orientation="portrait" paperSize="9" scale="91" r:id="rId1"/>
  <headerFooter alignWithMargins="0">
    <oddHeader>&amp;C
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M36"/>
  <sheetViews>
    <sheetView zoomScalePageLayoutView="0" workbookViewId="0" topLeftCell="A7">
      <selection activeCell="A4" sqref="A4:E4"/>
    </sheetView>
  </sheetViews>
  <sheetFormatPr defaultColWidth="8.875" defaultRowHeight="24.75" customHeight="1"/>
  <cols>
    <col min="1" max="1" width="4.00390625" style="1" customWidth="1"/>
    <col min="2" max="2" width="7.00390625" style="1" customWidth="1"/>
    <col min="3" max="3" width="46.125" style="1" customWidth="1"/>
    <col min="4" max="4" width="30.125" style="1" customWidth="1"/>
    <col min="5" max="5" width="26.125" style="1" hidden="1" customWidth="1"/>
    <col min="6" max="6" width="25.375" style="1" hidden="1" customWidth="1"/>
    <col min="7" max="7" width="11.00390625" style="1" customWidth="1"/>
    <col min="8" max="8" width="10.875" style="1" customWidth="1"/>
    <col min="9" max="16384" width="8.875" style="1" customWidth="1"/>
  </cols>
  <sheetData>
    <row r="1" spans="2:6" ht="18.75" customHeight="1">
      <c r="B1" s="8"/>
      <c r="C1" s="4"/>
      <c r="D1" s="133" t="s">
        <v>114</v>
      </c>
      <c r="E1" s="133"/>
      <c r="F1" s="133"/>
    </row>
    <row r="2" spans="2:6" ht="24.75" customHeight="1">
      <c r="B2" s="8"/>
      <c r="C2" s="4"/>
      <c r="D2" s="133" t="s">
        <v>117</v>
      </c>
      <c r="E2" s="133"/>
      <c r="F2" s="133"/>
    </row>
    <row r="3" spans="2:5" ht="13.5" customHeight="1">
      <c r="B3" s="8"/>
      <c r="C3" s="8"/>
      <c r="D3" s="27"/>
      <c r="E3" s="28"/>
    </row>
    <row r="4" spans="2:13" ht="79.5" customHeight="1">
      <c r="B4" s="134" t="s">
        <v>89</v>
      </c>
      <c r="C4" s="134"/>
      <c r="D4" s="134"/>
      <c r="E4" s="163"/>
      <c r="F4" s="163"/>
      <c r="G4" s="3"/>
      <c r="H4" s="3"/>
      <c r="I4" s="3"/>
      <c r="J4" s="3"/>
      <c r="K4" s="3"/>
      <c r="L4" s="3"/>
      <c r="M4" s="3"/>
    </row>
    <row r="5" spans="2:6" ht="20.25" customHeight="1">
      <c r="B5" s="10"/>
      <c r="C5" s="11"/>
      <c r="D5" s="72" t="s">
        <v>20</v>
      </c>
      <c r="F5" s="37" t="s">
        <v>20</v>
      </c>
    </row>
    <row r="6" spans="2:4" ht="7.5" customHeight="1" thickBot="1">
      <c r="B6" s="10"/>
      <c r="C6" s="12"/>
      <c r="D6" s="9"/>
    </row>
    <row r="7" spans="2:6" s="2" customFormat="1" ht="24" customHeight="1" thickBot="1">
      <c r="B7" s="141" t="s">
        <v>44</v>
      </c>
      <c r="C7" s="143" t="s">
        <v>55</v>
      </c>
      <c r="D7" s="143" t="s">
        <v>21</v>
      </c>
      <c r="E7" s="158"/>
      <c r="F7" s="162"/>
    </row>
    <row r="8" spans="2:6" ht="25.5" customHeight="1">
      <c r="B8" s="142"/>
      <c r="C8" s="144"/>
      <c r="D8" s="144"/>
      <c r="E8" s="158"/>
      <c r="F8" s="160"/>
    </row>
    <row r="9" spans="2:6" ht="59.25" customHeight="1" thickBot="1">
      <c r="B9" s="142"/>
      <c r="C9" s="144"/>
      <c r="D9" s="145"/>
      <c r="E9" s="159"/>
      <c r="F9" s="161"/>
    </row>
    <row r="10" spans="2:6" ht="24.75" customHeight="1" thickBot="1">
      <c r="B10" s="13">
        <v>1</v>
      </c>
      <c r="C10" s="13">
        <v>2</v>
      </c>
      <c r="D10" s="13">
        <v>3</v>
      </c>
      <c r="E10" s="13">
        <v>4</v>
      </c>
      <c r="F10" s="13">
        <v>5</v>
      </c>
    </row>
    <row r="11" spans="2:6" ht="21.75" customHeight="1">
      <c r="B11" s="14" t="s">
        <v>22</v>
      </c>
      <c r="C11" s="6" t="s">
        <v>60</v>
      </c>
      <c r="D11" s="74">
        <v>12487</v>
      </c>
      <c r="E11" s="35"/>
      <c r="F11" s="35">
        <v>20975</v>
      </c>
    </row>
    <row r="12" spans="2:6" ht="21.75" customHeight="1">
      <c r="B12" s="15" t="s">
        <v>23</v>
      </c>
      <c r="C12" s="7" t="s">
        <v>0</v>
      </c>
      <c r="D12" s="74">
        <v>37455</v>
      </c>
      <c r="E12" s="35"/>
      <c r="F12" s="35">
        <v>35329</v>
      </c>
    </row>
    <row r="13" spans="2:6" ht="21.75" customHeight="1">
      <c r="B13" s="15" t="s">
        <v>25</v>
      </c>
      <c r="C13" s="7" t="s">
        <v>1</v>
      </c>
      <c r="D13" s="74">
        <v>5416</v>
      </c>
      <c r="E13" s="35"/>
      <c r="F13" s="35">
        <v>7286</v>
      </c>
    </row>
    <row r="14" spans="2:6" ht="21.75" customHeight="1">
      <c r="B14" s="15" t="s">
        <v>24</v>
      </c>
      <c r="C14" s="7" t="s">
        <v>66</v>
      </c>
      <c r="D14" s="74">
        <v>15268</v>
      </c>
      <c r="E14" s="35"/>
      <c r="F14" s="35">
        <v>22146</v>
      </c>
    </row>
    <row r="15" spans="2:6" ht="21.75" customHeight="1">
      <c r="B15" s="15" t="s">
        <v>26</v>
      </c>
      <c r="C15" s="7" t="s">
        <v>2</v>
      </c>
      <c r="D15" s="74">
        <v>4306</v>
      </c>
      <c r="E15" s="35"/>
      <c r="F15" s="35">
        <v>6726</v>
      </c>
    </row>
    <row r="16" spans="2:6" ht="21.75" customHeight="1">
      <c r="B16" s="15" t="s">
        <v>27</v>
      </c>
      <c r="C16" s="7" t="s">
        <v>3</v>
      </c>
      <c r="D16" s="74">
        <v>5501</v>
      </c>
      <c r="E16" s="35"/>
      <c r="F16" s="35">
        <v>9172</v>
      </c>
    </row>
    <row r="17" spans="2:6" ht="21.75" customHeight="1">
      <c r="B17" s="15" t="s">
        <v>28</v>
      </c>
      <c r="C17" s="7" t="s">
        <v>4</v>
      </c>
      <c r="D17" s="74">
        <v>5997</v>
      </c>
      <c r="E17" s="35"/>
      <c r="F17" s="35">
        <v>9107</v>
      </c>
    </row>
    <row r="18" spans="2:6" ht="21.75" customHeight="1">
      <c r="B18" s="15" t="s">
        <v>29</v>
      </c>
      <c r="C18" s="7" t="s">
        <v>5</v>
      </c>
      <c r="D18" s="74">
        <v>4419</v>
      </c>
      <c r="E18" s="35"/>
      <c r="F18" s="35">
        <v>8313</v>
      </c>
    </row>
    <row r="19" spans="2:6" ht="21.75" customHeight="1">
      <c r="B19" s="15" t="s">
        <v>30</v>
      </c>
      <c r="C19" s="7" t="s">
        <v>6</v>
      </c>
      <c r="D19" s="74">
        <v>8281</v>
      </c>
      <c r="E19" s="35"/>
      <c r="F19" s="35">
        <v>12467</v>
      </c>
    </row>
    <row r="20" spans="2:6" ht="21.75" customHeight="1">
      <c r="B20" s="15" t="s">
        <v>31</v>
      </c>
      <c r="C20" s="7" t="s">
        <v>7</v>
      </c>
      <c r="D20" s="74">
        <v>3859</v>
      </c>
      <c r="E20" s="35"/>
      <c r="F20" s="35">
        <v>10215</v>
      </c>
    </row>
    <row r="21" spans="2:6" ht="21.75" customHeight="1">
      <c r="B21" s="15" t="s">
        <v>32</v>
      </c>
      <c r="C21" s="7" t="s">
        <v>8</v>
      </c>
      <c r="D21" s="74">
        <v>7854</v>
      </c>
      <c r="E21" s="35"/>
      <c r="F21" s="35">
        <v>13810</v>
      </c>
    </row>
    <row r="22" spans="2:6" ht="21.75" customHeight="1">
      <c r="B22" s="15" t="s">
        <v>33</v>
      </c>
      <c r="C22" s="7" t="s">
        <v>9</v>
      </c>
      <c r="D22" s="74">
        <v>4065</v>
      </c>
      <c r="E22" s="35"/>
      <c r="F22" s="35">
        <v>6606</v>
      </c>
    </row>
    <row r="23" spans="2:6" ht="21.75" customHeight="1">
      <c r="B23" s="15" t="s">
        <v>34</v>
      </c>
      <c r="C23" s="7" t="s">
        <v>10</v>
      </c>
      <c r="D23" s="74">
        <v>7213</v>
      </c>
      <c r="E23" s="35"/>
      <c r="F23" s="35">
        <v>16505</v>
      </c>
    </row>
    <row r="24" spans="2:6" ht="21.75" customHeight="1">
      <c r="B24" s="15" t="s">
        <v>35</v>
      </c>
      <c r="C24" s="7" t="s">
        <v>11</v>
      </c>
      <c r="D24" s="74">
        <v>7383</v>
      </c>
      <c r="E24" s="35"/>
      <c r="F24" s="35">
        <v>11623</v>
      </c>
    </row>
    <row r="25" spans="2:6" ht="21.75" customHeight="1">
      <c r="B25" s="15" t="s">
        <v>36</v>
      </c>
      <c r="C25" s="7" t="s">
        <v>12</v>
      </c>
      <c r="D25" s="74">
        <v>6087</v>
      </c>
      <c r="E25" s="35"/>
      <c r="F25" s="35">
        <v>8918</v>
      </c>
    </row>
    <row r="26" spans="2:6" ht="21.75" customHeight="1">
      <c r="B26" s="15" t="s">
        <v>37</v>
      </c>
      <c r="C26" s="7" t="s">
        <v>13</v>
      </c>
      <c r="D26" s="74">
        <v>4785</v>
      </c>
      <c r="E26" s="35"/>
      <c r="F26" s="35">
        <v>6324</v>
      </c>
    </row>
    <row r="27" spans="2:6" ht="21.75" customHeight="1">
      <c r="B27" s="15" t="s">
        <v>38</v>
      </c>
      <c r="C27" s="7" t="s">
        <v>14</v>
      </c>
      <c r="D27" s="74">
        <v>5722</v>
      </c>
      <c r="E27" s="35"/>
      <c r="F27" s="35">
        <v>9510</v>
      </c>
    </row>
    <row r="28" spans="2:6" ht="21.75" customHeight="1">
      <c r="B28" s="15" t="s">
        <v>39</v>
      </c>
      <c r="C28" s="7" t="s">
        <v>61</v>
      </c>
      <c r="D28" s="74">
        <v>14962</v>
      </c>
      <c r="E28" s="35"/>
      <c r="F28" s="35">
        <v>27176</v>
      </c>
    </row>
    <row r="29" spans="2:6" ht="21.75" customHeight="1" thickBot="1">
      <c r="B29" s="15" t="s">
        <v>40</v>
      </c>
      <c r="C29" s="7" t="s">
        <v>15</v>
      </c>
      <c r="D29" s="74">
        <v>12519</v>
      </c>
      <c r="E29" s="35"/>
      <c r="F29" s="35">
        <v>17911</v>
      </c>
    </row>
    <row r="30" spans="2:6" ht="21.75" customHeight="1" hidden="1">
      <c r="B30" s="15" t="s">
        <v>41</v>
      </c>
      <c r="C30" s="7" t="s">
        <v>16</v>
      </c>
      <c r="D30" s="35"/>
      <c r="E30" s="35"/>
      <c r="F30" s="35"/>
    </row>
    <row r="31" spans="2:6" ht="21.75" customHeight="1" hidden="1">
      <c r="B31" s="16" t="s">
        <v>42</v>
      </c>
      <c r="C31" s="7" t="s">
        <v>45</v>
      </c>
      <c r="D31" s="35">
        <f>E31+F31</f>
        <v>0</v>
      </c>
      <c r="E31" s="35"/>
      <c r="F31" s="35"/>
    </row>
    <row r="32" spans="2:6" ht="24.75" customHeight="1" hidden="1" thickBot="1">
      <c r="B32" s="17" t="s">
        <v>43</v>
      </c>
      <c r="C32" s="7" t="s">
        <v>46</v>
      </c>
      <c r="D32" s="35">
        <f>E32+F32</f>
        <v>0</v>
      </c>
      <c r="E32" s="35"/>
      <c r="F32" s="35"/>
    </row>
    <row r="33" spans="2:6" ht="21.75" customHeight="1" thickBot="1">
      <c r="B33" s="18" t="s">
        <v>17</v>
      </c>
      <c r="C33" s="19"/>
      <c r="D33" s="36">
        <f>SUM(D11:D32)</f>
        <v>173579</v>
      </c>
      <c r="E33" s="36">
        <f>SUM(E11:E32)</f>
        <v>0</v>
      </c>
      <c r="F33" s="36">
        <f>SUM(F11:F32)</f>
        <v>260119</v>
      </c>
    </row>
    <row r="34" spans="2:4" ht="21.75" customHeight="1" hidden="1" thickBot="1">
      <c r="B34" s="30"/>
      <c r="C34" s="31" t="s">
        <v>18</v>
      </c>
      <c r="D34" s="32"/>
    </row>
    <row r="35" spans="2:4" ht="21.75" customHeight="1" hidden="1" thickBot="1">
      <c r="B35" s="33" t="s">
        <v>19</v>
      </c>
      <c r="C35" s="19"/>
      <c r="D35" s="34">
        <f>D33+D34</f>
        <v>173579</v>
      </c>
    </row>
    <row r="36" spans="2:4" ht="24.75" customHeight="1">
      <c r="B36" s="8"/>
      <c r="C36" s="8"/>
      <c r="D36" s="8"/>
    </row>
  </sheetData>
  <sheetProtection/>
  <mergeCells count="9">
    <mergeCell ref="D1:F1"/>
    <mergeCell ref="D2:F2"/>
    <mergeCell ref="E8:E9"/>
    <mergeCell ref="F8:F9"/>
    <mergeCell ref="E7:F7"/>
    <mergeCell ref="B4:F4"/>
    <mergeCell ref="B7:B9"/>
    <mergeCell ref="C7:C9"/>
    <mergeCell ref="D7:D9"/>
  </mergeCells>
  <printOptions/>
  <pageMargins left="0.9448818897637796" right="0.3937007874015748" top="0.7874015748031497" bottom="0.2755905511811024" header="0.3937007874015748" footer="0.31496062992125984"/>
  <pageSetup blackAndWhite="1" firstPageNumber="463" useFirstPageNumber="1" horizontalDpi="600" verticalDpi="600" orientation="portrait" paperSize="9" scale="91" r:id="rId1"/>
  <headerFooter alignWithMargins="0">
    <oddHeader>&amp;C
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6"/>
  <sheetViews>
    <sheetView zoomScalePageLayoutView="0" workbookViewId="0" topLeftCell="A1">
      <selection activeCell="A4" sqref="A4:E4"/>
    </sheetView>
  </sheetViews>
  <sheetFormatPr defaultColWidth="8.875" defaultRowHeight="24.75" customHeight="1"/>
  <cols>
    <col min="1" max="1" width="4.00390625" style="1" customWidth="1"/>
    <col min="2" max="2" width="7.625" style="1" customWidth="1"/>
    <col min="3" max="3" width="36.75390625" style="1" customWidth="1"/>
    <col min="4" max="4" width="22.625" style="1" customWidth="1"/>
    <col min="5" max="5" width="20.625" style="1" customWidth="1"/>
    <col min="6" max="6" width="18.625" style="1" customWidth="1"/>
    <col min="7" max="7" width="17.375" style="1" hidden="1" customWidth="1"/>
    <col min="8" max="8" width="20.25390625" style="1" hidden="1" customWidth="1"/>
    <col min="9" max="9" width="19.625" style="1" hidden="1" customWidth="1"/>
    <col min="10" max="10" width="16.25390625" style="1" hidden="1" customWidth="1"/>
    <col min="11" max="11" width="18.75390625" style="1" hidden="1" customWidth="1"/>
    <col min="12" max="16384" width="8.875" style="1" customWidth="1"/>
  </cols>
  <sheetData>
    <row r="1" spans="2:6" ht="18.75" customHeight="1">
      <c r="B1" s="8"/>
      <c r="C1" s="4"/>
      <c r="E1" s="133" t="s">
        <v>72</v>
      </c>
      <c r="F1" s="133"/>
    </row>
    <row r="2" spans="2:6" ht="18.75" customHeight="1">
      <c r="B2" s="8"/>
      <c r="C2" s="4"/>
      <c r="E2" s="133" t="s">
        <v>117</v>
      </c>
      <c r="F2" s="133"/>
    </row>
    <row r="3" spans="2:6" ht="18.75" customHeight="1">
      <c r="B3" s="8"/>
      <c r="C3" s="4"/>
      <c r="E3" s="37"/>
      <c r="F3" s="37"/>
    </row>
    <row r="4" spans="2:11" ht="77.25" customHeight="1">
      <c r="B4" s="134" t="s">
        <v>120</v>
      </c>
      <c r="C4" s="134"/>
      <c r="D4" s="134"/>
      <c r="E4" s="134"/>
      <c r="F4" s="134"/>
      <c r="G4" s="134"/>
      <c r="H4" s="134"/>
      <c r="I4" s="134"/>
      <c r="J4" s="134"/>
      <c r="K4" s="134"/>
    </row>
    <row r="5" spans="2:3" ht="12.75" customHeight="1">
      <c r="B5" s="5"/>
      <c r="C5" s="5"/>
    </row>
    <row r="6" spans="2:6" ht="20.25" customHeight="1" thickBot="1">
      <c r="B6" s="10"/>
      <c r="C6" s="11"/>
      <c r="E6" s="73"/>
      <c r="F6" s="75" t="s">
        <v>20</v>
      </c>
    </row>
    <row r="7" spans="2:11" s="2" customFormat="1" ht="27.75" customHeight="1" thickBot="1">
      <c r="B7" s="141" t="s">
        <v>44</v>
      </c>
      <c r="C7" s="143" t="s">
        <v>121</v>
      </c>
      <c r="D7" s="143" t="s">
        <v>54</v>
      </c>
      <c r="E7" s="173" t="s">
        <v>56</v>
      </c>
      <c r="F7" s="174"/>
      <c r="G7" s="143" t="s">
        <v>51</v>
      </c>
      <c r="H7" s="169" t="s">
        <v>47</v>
      </c>
      <c r="I7" s="170"/>
      <c r="J7" s="166" t="s">
        <v>50</v>
      </c>
      <c r="K7" s="143" t="s">
        <v>49</v>
      </c>
    </row>
    <row r="8" spans="2:11" ht="25.5" customHeight="1">
      <c r="B8" s="142"/>
      <c r="C8" s="144"/>
      <c r="D8" s="144"/>
      <c r="E8" s="164" t="s">
        <v>57</v>
      </c>
      <c r="F8" s="164" t="s">
        <v>58</v>
      </c>
      <c r="G8" s="144"/>
      <c r="H8" s="171" t="s">
        <v>52</v>
      </c>
      <c r="I8" s="171" t="s">
        <v>53</v>
      </c>
      <c r="J8" s="167"/>
      <c r="K8" s="144"/>
    </row>
    <row r="9" spans="2:11" ht="109.5" customHeight="1" thickBot="1">
      <c r="B9" s="142"/>
      <c r="C9" s="144"/>
      <c r="D9" s="145"/>
      <c r="E9" s="165"/>
      <c r="F9" s="165"/>
      <c r="G9" s="145"/>
      <c r="H9" s="172"/>
      <c r="I9" s="172"/>
      <c r="J9" s="168"/>
      <c r="K9" s="145"/>
    </row>
    <row r="10" spans="2:11" ht="24.75" customHeight="1" thickBot="1">
      <c r="B10" s="13">
        <v>1</v>
      </c>
      <c r="C10" s="55">
        <v>2</v>
      </c>
      <c r="D10" s="13">
        <v>3</v>
      </c>
      <c r="E10" s="54">
        <v>4</v>
      </c>
      <c r="F10" s="54">
        <v>5</v>
      </c>
      <c r="G10" s="13">
        <v>4</v>
      </c>
      <c r="H10" s="42"/>
      <c r="I10" s="42"/>
      <c r="J10" s="43">
        <v>5</v>
      </c>
      <c r="K10" s="13">
        <v>6</v>
      </c>
    </row>
    <row r="11" spans="2:11" ht="37.5" customHeight="1" hidden="1">
      <c r="B11" s="38" t="s">
        <v>22</v>
      </c>
      <c r="C11" s="56" t="s">
        <v>60</v>
      </c>
      <c r="D11" s="40"/>
      <c r="E11" s="40"/>
      <c r="F11" s="40"/>
      <c r="G11" s="39"/>
      <c r="H11" s="44"/>
      <c r="I11" s="44"/>
      <c r="J11" s="45"/>
      <c r="K11" s="46"/>
    </row>
    <row r="12" spans="2:11" ht="21.75" customHeight="1" hidden="1">
      <c r="B12" s="15" t="s">
        <v>23</v>
      </c>
      <c r="C12" s="57" t="s">
        <v>0</v>
      </c>
      <c r="D12" s="40"/>
      <c r="E12" s="40"/>
      <c r="F12" s="40"/>
      <c r="G12" s="40"/>
      <c r="H12" s="44"/>
      <c r="I12" s="44"/>
      <c r="J12" s="48"/>
      <c r="K12" s="49"/>
    </row>
    <row r="13" spans="2:11" ht="21.75" customHeight="1" hidden="1">
      <c r="B13" s="15" t="s">
        <v>25</v>
      </c>
      <c r="C13" s="57" t="s">
        <v>1</v>
      </c>
      <c r="D13" s="40"/>
      <c r="E13" s="40"/>
      <c r="F13" s="40"/>
      <c r="G13" s="40"/>
      <c r="H13" s="44"/>
      <c r="I13" s="44"/>
      <c r="J13" s="48"/>
      <c r="K13" s="49"/>
    </row>
    <row r="14" spans="2:11" ht="21.75" customHeight="1" hidden="1">
      <c r="B14" s="15" t="s">
        <v>24</v>
      </c>
      <c r="C14" s="57" t="s">
        <v>66</v>
      </c>
      <c r="D14" s="40"/>
      <c r="E14" s="40"/>
      <c r="F14" s="40"/>
      <c r="G14" s="40"/>
      <c r="H14" s="44"/>
      <c r="I14" s="44"/>
      <c r="J14" s="48"/>
      <c r="K14" s="49"/>
    </row>
    <row r="15" spans="2:11" ht="21.75" customHeight="1" hidden="1">
      <c r="B15" s="15" t="s">
        <v>26</v>
      </c>
      <c r="C15" s="57" t="s">
        <v>2</v>
      </c>
      <c r="D15" s="40"/>
      <c r="E15" s="40"/>
      <c r="F15" s="40"/>
      <c r="G15" s="40"/>
      <c r="H15" s="44"/>
      <c r="I15" s="44"/>
      <c r="J15" s="48"/>
      <c r="K15" s="49"/>
    </row>
    <row r="16" spans="2:11" ht="21.75" customHeight="1" hidden="1">
      <c r="B16" s="15" t="s">
        <v>27</v>
      </c>
      <c r="C16" s="57" t="s">
        <v>3</v>
      </c>
      <c r="D16" s="40"/>
      <c r="E16" s="40"/>
      <c r="F16" s="40"/>
      <c r="G16" s="40"/>
      <c r="H16" s="44"/>
      <c r="I16" s="44"/>
      <c r="J16" s="48"/>
      <c r="K16" s="49"/>
    </row>
    <row r="17" spans="2:11" ht="21.75" customHeight="1" hidden="1">
      <c r="B17" s="15" t="s">
        <v>28</v>
      </c>
      <c r="C17" s="57" t="s">
        <v>4</v>
      </c>
      <c r="D17" s="40"/>
      <c r="E17" s="40"/>
      <c r="F17" s="40"/>
      <c r="G17" s="40"/>
      <c r="H17" s="44"/>
      <c r="I17" s="44"/>
      <c r="J17" s="48"/>
      <c r="K17" s="49"/>
    </row>
    <row r="18" spans="2:11" ht="21.75" customHeight="1" hidden="1">
      <c r="B18" s="15" t="s">
        <v>29</v>
      </c>
      <c r="C18" s="57" t="s">
        <v>5</v>
      </c>
      <c r="D18" s="40"/>
      <c r="E18" s="40"/>
      <c r="F18" s="40"/>
      <c r="G18" s="40"/>
      <c r="H18" s="44"/>
      <c r="I18" s="44"/>
      <c r="J18" s="48"/>
      <c r="K18" s="49"/>
    </row>
    <row r="19" spans="2:11" ht="21.75" customHeight="1" hidden="1">
      <c r="B19" s="15" t="s">
        <v>30</v>
      </c>
      <c r="C19" s="57" t="s">
        <v>6</v>
      </c>
      <c r="D19" s="40"/>
      <c r="E19" s="40"/>
      <c r="F19" s="40"/>
      <c r="G19" s="40"/>
      <c r="H19" s="44"/>
      <c r="I19" s="44"/>
      <c r="J19" s="48"/>
      <c r="K19" s="49"/>
    </row>
    <row r="20" spans="2:11" ht="21.75" customHeight="1" hidden="1">
      <c r="B20" s="15" t="s">
        <v>31</v>
      </c>
      <c r="C20" s="57" t="s">
        <v>7</v>
      </c>
      <c r="D20" s="40"/>
      <c r="E20" s="40"/>
      <c r="F20" s="40"/>
      <c r="G20" s="40"/>
      <c r="H20" s="44"/>
      <c r="I20" s="44"/>
      <c r="J20" s="48"/>
      <c r="K20" s="49"/>
    </row>
    <row r="21" spans="2:11" ht="21.75" customHeight="1" hidden="1">
      <c r="B21" s="15" t="s">
        <v>32</v>
      </c>
      <c r="C21" s="57" t="s">
        <v>8</v>
      </c>
      <c r="D21" s="40"/>
      <c r="E21" s="40"/>
      <c r="F21" s="40"/>
      <c r="G21" s="40"/>
      <c r="H21" s="44"/>
      <c r="I21" s="44"/>
      <c r="J21" s="48"/>
      <c r="K21" s="49"/>
    </row>
    <row r="22" spans="2:11" ht="21.75" customHeight="1" hidden="1">
      <c r="B22" s="15" t="s">
        <v>33</v>
      </c>
      <c r="C22" s="57" t="s">
        <v>9</v>
      </c>
      <c r="D22" s="40"/>
      <c r="E22" s="40"/>
      <c r="F22" s="40"/>
      <c r="G22" s="40"/>
      <c r="H22" s="44"/>
      <c r="I22" s="44"/>
      <c r="J22" s="48"/>
      <c r="K22" s="49"/>
    </row>
    <row r="23" spans="2:11" ht="21.75" customHeight="1" hidden="1">
      <c r="B23" s="15" t="s">
        <v>34</v>
      </c>
      <c r="C23" s="57" t="s">
        <v>10</v>
      </c>
      <c r="D23" s="40"/>
      <c r="E23" s="40"/>
      <c r="F23" s="40"/>
      <c r="G23" s="40"/>
      <c r="H23" s="44"/>
      <c r="I23" s="44"/>
      <c r="J23" s="48"/>
      <c r="K23" s="49"/>
    </row>
    <row r="24" spans="2:11" ht="21.75" customHeight="1" hidden="1">
      <c r="B24" s="15" t="s">
        <v>35</v>
      </c>
      <c r="C24" s="57" t="s">
        <v>11</v>
      </c>
      <c r="D24" s="40"/>
      <c r="E24" s="40"/>
      <c r="F24" s="40"/>
      <c r="G24" s="40"/>
      <c r="H24" s="44"/>
      <c r="I24" s="44"/>
      <c r="J24" s="48"/>
      <c r="K24" s="49"/>
    </row>
    <row r="25" spans="2:11" ht="21.75" customHeight="1" hidden="1">
      <c r="B25" s="15" t="s">
        <v>36</v>
      </c>
      <c r="C25" s="57" t="s">
        <v>12</v>
      </c>
      <c r="D25" s="40"/>
      <c r="E25" s="40"/>
      <c r="F25" s="40"/>
      <c r="G25" s="40"/>
      <c r="H25" s="44"/>
      <c r="I25" s="44"/>
      <c r="J25" s="48"/>
      <c r="K25" s="49"/>
    </row>
    <row r="26" spans="2:11" ht="21.75" customHeight="1" hidden="1">
      <c r="B26" s="15" t="s">
        <v>37</v>
      </c>
      <c r="C26" s="57" t="s">
        <v>13</v>
      </c>
      <c r="D26" s="40"/>
      <c r="E26" s="40"/>
      <c r="F26" s="40"/>
      <c r="G26" s="40"/>
      <c r="H26" s="44"/>
      <c r="I26" s="44"/>
      <c r="J26" s="48"/>
      <c r="K26" s="49"/>
    </row>
    <row r="27" spans="2:11" ht="21.75" customHeight="1" hidden="1">
      <c r="B27" s="15" t="s">
        <v>38</v>
      </c>
      <c r="C27" s="57" t="s">
        <v>14</v>
      </c>
      <c r="D27" s="40"/>
      <c r="E27" s="40"/>
      <c r="F27" s="40"/>
      <c r="G27" s="40"/>
      <c r="H27" s="44"/>
      <c r="I27" s="44"/>
      <c r="J27" s="48"/>
      <c r="K27" s="49"/>
    </row>
    <row r="28" spans="2:11" ht="37.5" customHeight="1" hidden="1">
      <c r="B28" s="15" t="s">
        <v>39</v>
      </c>
      <c r="C28" s="57" t="s">
        <v>61</v>
      </c>
      <c r="D28" s="40"/>
      <c r="E28" s="40"/>
      <c r="F28" s="40"/>
      <c r="G28" s="40"/>
      <c r="H28" s="44"/>
      <c r="I28" s="44"/>
      <c r="J28" s="48"/>
      <c r="K28" s="49"/>
    </row>
    <row r="29" spans="2:11" ht="21.75" customHeight="1" hidden="1">
      <c r="B29" s="15" t="s">
        <v>40</v>
      </c>
      <c r="C29" s="57" t="s">
        <v>15</v>
      </c>
      <c r="D29" s="40"/>
      <c r="E29" s="40"/>
      <c r="F29" s="40"/>
      <c r="G29" s="40"/>
      <c r="H29" s="44"/>
      <c r="I29" s="44"/>
      <c r="J29" s="48"/>
      <c r="K29" s="49"/>
    </row>
    <row r="30" spans="2:11" ht="21.75" customHeight="1" hidden="1">
      <c r="B30" s="15" t="s">
        <v>41</v>
      </c>
      <c r="C30" s="57" t="s">
        <v>62</v>
      </c>
      <c r="D30" s="40"/>
      <c r="E30" s="40"/>
      <c r="F30" s="40"/>
      <c r="G30" s="40"/>
      <c r="H30" s="44"/>
      <c r="I30" s="44"/>
      <c r="J30" s="48"/>
      <c r="K30" s="49"/>
    </row>
    <row r="31" spans="2:11" ht="26.25" customHeight="1" thickBot="1">
      <c r="B31" s="15" t="s">
        <v>22</v>
      </c>
      <c r="C31" s="57" t="s">
        <v>63</v>
      </c>
      <c r="D31" s="40">
        <f>E31+F31</f>
        <v>21456</v>
      </c>
      <c r="E31" s="40">
        <v>14854</v>
      </c>
      <c r="F31" s="40">
        <v>6602</v>
      </c>
      <c r="G31" s="40"/>
      <c r="H31" s="44"/>
      <c r="I31" s="44"/>
      <c r="J31" s="48"/>
      <c r="K31" s="49"/>
    </row>
    <row r="32" spans="2:11" ht="24" customHeight="1" hidden="1" thickBot="1">
      <c r="B32" s="17" t="s">
        <v>43</v>
      </c>
      <c r="C32" s="58" t="s">
        <v>46</v>
      </c>
      <c r="D32" s="40"/>
      <c r="E32" s="40"/>
      <c r="F32" s="40"/>
      <c r="G32" s="41"/>
      <c r="H32" s="44"/>
      <c r="I32" s="44"/>
      <c r="J32" s="50"/>
      <c r="K32" s="51"/>
    </row>
    <row r="33" spans="2:11" ht="21.75" customHeight="1" thickBot="1">
      <c r="B33" s="18" t="s">
        <v>17</v>
      </c>
      <c r="C33" s="19"/>
      <c r="D33" s="25">
        <f aca="true" t="shared" si="0" ref="D33:J33">SUM(D11:D32)</f>
        <v>21456</v>
      </c>
      <c r="E33" s="59">
        <f t="shared" si="0"/>
        <v>14854</v>
      </c>
      <c r="F33" s="59">
        <f t="shared" si="0"/>
        <v>6602</v>
      </c>
      <c r="G33" s="25">
        <f t="shared" si="0"/>
        <v>0</v>
      </c>
      <c r="H33" s="52">
        <f t="shared" si="0"/>
        <v>0</v>
      </c>
      <c r="I33" s="52">
        <f t="shared" si="0"/>
        <v>0</v>
      </c>
      <c r="J33" s="36">
        <f t="shared" si="0"/>
        <v>0</v>
      </c>
      <c r="K33" s="53">
        <f>G33/D33*100</f>
        <v>0</v>
      </c>
    </row>
    <row r="34" spans="2:3" ht="21.75" customHeight="1" hidden="1" thickBot="1">
      <c r="B34" s="20"/>
      <c r="C34" s="21" t="s">
        <v>18</v>
      </c>
    </row>
    <row r="35" spans="2:3" ht="21.75" customHeight="1" hidden="1" thickBot="1">
      <c r="B35" s="22" t="s">
        <v>19</v>
      </c>
      <c r="C35" s="23"/>
    </row>
    <row r="36" spans="2:3" ht="24.75" customHeight="1">
      <c r="B36" s="24"/>
      <c r="C36" s="24"/>
    </row>
  </sheetData>
  <sheetProtection/>
  <mergeCells count="15">
    <mergeCell ref="E1:F1"/>
    <mergeCell ref="E2:F2"/>
    <mergeCell ref="D7:D9"/>
    <mergeCell ref="E7:F7"/>
    <mergeCell ref="E8:E9"/>
    <mergeCell ref="B4:K4"/>
    <mergeCell ref="C7:C9"/>
    <mergeCell ref="G7:G9"/>
    <mergeCell ref="F8:F9"/>
    <mergeCell ref="J7:J9"/>
    <mergeCell ref="B7:B9"/>
    <mergeCell ref="K7:K9"/>
    <mergeCell ref="H7:I7"/>
    <mergeCell ref="H8:H9"/>
    <mergeCell ref="I8:I9"/>
  </mergeCells>
  <printOptions/>
  <pageMargins left="0.5511811023622047" right="0.3937007874015748" top="1.1811023622047245" bottom="0.2755905511811024" header="0.3937007874015748" footer="0.31496062992125984"/>
  <pageSetup blackAndWhite="1" firstPageNumber="464" useFirstPageNumber="1" fitToHeight="1" fitToWidth="1" horizontalDpi="600" verticalDpi="600" orientation="portrait" paperSize="9" scale="86" r:id="rId1"/>
  <headerFooter alignWithMargins="0">
    <oddHeader>&amp;C
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5"/>
  <sheetViews>
    <sheetView workbookViewId="0" topLeftCell="A7">
      <selection activeCell="A4" sqref="A4:E4"/>
    </sheetView>
  </sheetViews>
  <sheetFormatPr defaultColWidth="8.875" defaultRowHeight="24.75" customHeight="1"/>
  <cols>
    <col min="1" max="1" width="4.00390625" style="1" customWidth="1"/>
    <col min="2" max="2" width="7.875" style="1" customWidth="1"/>
    <col min="3" max="3" width="60.875" style="1" customWidth="1"/>
    <col min="4" max="4" width="19.875" style="1" hidden="1" customWidth="1"/>
    <col min="5" max="5" width="18.375" style="1" hidden="1" customWidth="1"/>
    <col min="6" max="6" width="17.375" style="1" hidden="1" customWidth="1"/>
    <col min="7" max="7" width="17.625" style="1" hidden="1" customWidth="1"/>
    <col min="8" max="8" width="25.875" style="1" customWidth="1"/>
    <col min="9" max="16384" width="8.875" style="1" customWidth="1"/>
  </cols>
  <sheetData>
    <row r="1" spans="2:8" ht="18.75" customHeight="1">
      <c r="B1" s="8"/>
      <c r="C1" s="4"/>
      <c r="D1" s="133" t="s">
        <v>73</v>
      </c>
      <c r="E1" s="133"/>
      <c r="F1" s="133"/>
      <c r="G1" s="175"/>
      <c r="H1" s="175"/>
    </row>
    <row r="2" spans="2:8" ht="18.75" customHeight="1">
      <c r="B2" s="8"/>
      <c r="C2" s="4"/>
      <c r="D2" s="133" t="s">
        <v>117</v>
      </c>
      <c r="E2" s="133"/>
      <c r="F2" s="133"/>
      <c r="G2" s="175"/>
      <c r="H2" s="175"/>
    </row>
    <row r="3" spans="2:5" ht="13.5" customHeight="1">
      <c r="B3" s="8"/>
      <c r="C3" s="8"/>
      <c r="D3" s="27"/>
      <c r="E3" s="28"/>
    </row>
    <row r="4" spans="2:13" ht="58.5" customHeight="1">
      <c r="B4" s="134" t="s">
        <v>108</v>
      </c>
      <c r="C4" s="134"/>
      <c r="D4" s="134"/>
      <c r="E4" s="134"/>
      <c r="F4" s="134"/>
      <c r="G4" s="179"/>
      <c r="H4" s="179"/>
      <c r="I4" s="3"/>
      <c r="J4" s="3"/>
      <c r="K4" s="3"/>
      <c r="L4" s="3"/>
      <c r="M4" s="3"/>
    </row>
    <row r="5" spans="2:8" ht="19.5" customHeight="1" thickBot="1">
      <c r="B5" s="10"/>
      <c r="C5" s="11"/>
      <c r="D5" s="146" t="s">
        <v>20</v>
      </c>
      <c r="E5" s="180"/>
      <c r="F5" s="180"/>
      <c r="G5" s="180"/>
      <c r="H5" s="180"/>
    </row>
    <row r="6" spans="2:4" ht="7.5" customHeight="1" hidden="1" thickBot="1">
      <c r="B6" s="10"/>
      <c r="C6" s="12"/>
      <c r="D6" s="9"/>
    </row>
    <row r="7" spans="2:8" s="2" customFormat="1" ht="33" customHeight="1" thickBot="1">
      <c r="B7" s="182" t="s">
        <v>44</v>
      </c>
      <c r="C7" s="178" t="s">
        <v>48</v>
      </c>
      <c r="D7" s="178" t="s">
        <v>21</v>
      </c>
      <c r="E7" s="181" t="s">
        <v>47</v>
      </c>
      <c r="F7" s="181"/>
      <c r="G7" s="176" t="s">
        <v>59</v>
      </c>
      <c r="H7" s="178" t="s">
        <v>21</v>
      </c>
    </row>
    <row r="8" spans="2:8" ht="40.5" customHeight="1" thickBot="1">
      <c r="B8" s="183"/>
      <c r="C8" s="184"/>
      <c r="D8" s="177"/>
      <c r="E8" s="65"/>
      <c r="F8" s="65"/>
      <c r="G8" s="177"/>
      <c r="H8" s="177"/>
    </row>
    <row r="9" spans="2:8" ht="16.5" customHeight="1" thickBot="1">
      <c r="B9" s="13">
        <v>1</v>
      </c>
      <c r="C9" s="13">
        <v>2</v>
      </c>
      <c r="D9" s="13">
        <v>3</v>
      </c>
      <c r="E9" s="13">
        <v>4</v>
      </c>
      <c r="F9" s="13">
        <v>5</v>
      </c>
      <c r="G9" s="13"/>
      <c r="H9" s="13">
        <v>3</v>
      </c>
    </row>
    <row r="10" spans="2:8" ht="20.25">
      <c r="B10" s="14" t="s">
        <v>22</v>
      </c>
      <c r="C10" s="64" t="s">
        <v>60</v>
      </c>
      <c r="D10" s="35"/>
      <c r="E10" s="66">
        <v>95</v>
      </c>
      <c r="F10" s="66"/>
      <c r="G10" s="35"/>
      <c r="H10" s="35">
        <v>1262</v>
      </c>
    </row>
    <row r="11" spans="2:8" ht="21.75" customHeight="1">
      <c r="B11" s="15" t="s">
        <v>23</v>
      </c>
      <c r="C11" s="47" t="s">
        <v>0</v>
      </c>
      <c r="D11" s="35">
        <v>11709</v>
      </c>
      <c r="E11" s="67"/>
      <c r="F11" s="67"/>
      <c r="G11" s="35">
        <f>-1827</f>
        <v>-1827</v>
      </c>
      <c r="H11" s="35">
        <v>20232</v>
      </c>
    </row>
    <row r="12" spans="2:8" ht="21.75" customHeight="1">
      <c r="B12" s="15" t="s">
        <v>25</v>
      </c>
      <c r="C12" s="47" t="s">
        <v>1</v>
      </c>
      <c r="D12" s="35"/>
      <c r="E12" s="67"/>
      <c r="F12" s="67"/>
      <c r="G12" s="35"/>
      <c r="H12" s="35"/>
    </row>
    <row r="13" spans="2:8" ht="21.75" customHeight="1">
      <c r="B13" s="15" t="s">
        <v>24</v>
      </c>
      <c r="C13" s="47" t="s">
        <v>66</v>
      </c>
      <c r="D13" s="35">
        <v>1173</v>
      </c>
      <c r="E13" s="67"/>
      <c r="F13" s="67"/>
      <c r="G13" s="35">
        <f>-256</f>
        <v>-256</v>
      </c>
      <c r="H13" s="35"/>
    </row>
    <row r="14" spans="2:8" ht="21.75" customHeight="1">
      <c r="B14" s="15" t="s">
        <v>26</v>
      </c>
      <c r="C14" s="47" t="s">
        <v>2</v>
      </c>
      <c r="D14" s="35"/>
      <c r="E14" s="67">
        <v>588</v>
      </c>
      <c r="F14" s="67"/>
      <c r="G14" s="35"/>
      <c r="H14" s="35"/>
    </row>
    <row r="15" spans="2:8" ht="21.75" customHeight="1">
      <c r="B15" s="15" t="s">
        <v>27</v>
      </c>
      <c r="C15" s="47" t="s">
        <v>3</v>
      </c>
      <c r="D15" s="35"/>
      <c r="E15" s="67">
        <v>697</v>
      </c>
      <c r="F15" s="67"/>
      <c r="G15" s="35"/>
      <c r="H15" s="35"/>
    </row>
    <row r="16" spans="2:8" ht="21.75" customHeight="1">
      <c r="B16" s="15" t="s">
        <v>28</v>
      </c>
      <c r="C16" s="47" t="s">
        <v>4</v>
      </c>
      <c r="D16" s="35"/>
      <c r="E16" s="67">
        <v>70</v>
      </c>
      <c r="F16" s="67"/>
      <c r="G16" s="35"/>
      <c r="H16" s="35"/>
    </row>
    <row r="17" spans="2:8" ht="21.75" customHeight="1">
      <c r="B17" s="15" t="s">
        <v>29</v>
      </c>
      <c r="C17" s="47" t="s">
        <v>5</v>
      </c>
      <c r="D17" s="35"/>
      <c r="E17" s="67">
        <v>240</v>
      </c>
      <c r="F17" s="67"/>
      <c r="G17" s="35"/>
      <c r="H17" s="35"/>
    </row>
    <row r="18" spans="2:8" ht="21.75" customHeight="1">
      <c r="B18" s="15" t="s">
        <v>30</v>
      </c>
      <c r="C18" s="47" t="s">
        <v>6</v>
      </c>
      <c r="D18" s="35"/>
      <c r="E18" s="67">
        <v>568</v>
      </c>
      <c r="F18" s="67"/>
      <c r="G18" s="35"/>
      <c r="H18" s="35">
        <v>4506</v>
      </c>
    </row>
    <row r="19" spans="2:8" ht="21.75" customHeight="1">
      <c r="B19" s="15" t="s">
        <v>31</v>
      </c>
      <c r="C19" s="47" t="s">
        <v>7</v>
      </c>
      <c r="D19" s="35"/>
      <c r="E19" s="67"/>
      <c r="F19" s="67"/>
      <c r="G19" s="35"/>
      <c r="H19" s="35"/>
    </row>
    <row r="20" spans="2:8" ht="21.75" customHeight="1">
      <c r="B20" s="15" t="s">
        <v>32</v>
      </c>
      <c r="C20" s="47" t="s">
        <v>8</v>
      </c>
      <c r="D20" s="35"/>
      <c r="E20" s="67">
        <v>407</v>
      </c>
      <c r="F20" s="67"/>
      <c r="G20" s="35"/>
      <c r="H20" s="35"/>
    </row>
    <row r="21" spans="2:8" ht="21.75" customHeight="1">
      <c r="B21" s="15" t="s">
        <v>33</v>
      </c>
      <c r="C21" s="47" t="s">
        <v>9</v>
      </c>
      <c r="D21" s="35"/>
      <c r="E21" s="67">
        <v>222</v>
      </c>
      <c r="F21" s="67"/>
      <c r="G21" s="35"/>
      <c r="H21" s="35"/>
    </row>
    <row r="22" spans="2:8" ht="21.75" customHeight="1">
      <c r="B22" s="15" t="s">
        <v>34</v>
      </c>
      <c r="C22" s="47" t="s">
        <v>10</v>
      </c>
      <c r="D22" s="35"/>
      <c r="E22" s="67">
        <v>679</v>
      </c>
      <c r="F22" s="67"/>
      <c r="G22" s="35"/>
      <c r="H22" s="35"/>
    </row>
    <row r="23" spans="2:8" ht="21.75" customHeight="1">
      <c r="B23" s="15" t="s">
        <v>35</v>
      </c>
      <c r="C23" s="47" t="s">
        <v>11</v>
      </c>
      <c r="D23" s="35"/>
      <c r="E23" s="67">
        <v>278</v>
      </c>
      <c r="F23" s="67"/>
      <c r="G23" s="35"/>
      <c r="H23" s="35"/>
    </row>
    <row r="24" spans="2:8" ht="21.75" customHeight="1">
      <c r="B24" s="15" t="s">
        <v>36</v>
      </c>
      <c r="C24" s="47" t="s">
        <v>12</v>
      </c>
      <c r="D24" s="35"/>
      <c r="E24" s="67">
        <v>36</v>
      </c>
      <c r="F24" s="67"/>
      <c r="G24" s="35"/>
      <c r="H24" s="35"/>
    </row>
    <row r="25" spans="2:8" ht="21.75" customHeight="1">
      <c r="B25" s="15" t="s">
        <v>37</v>
      </c>
      <c r="C25" s="47" t="s">
        <v>13</v>
      </c>
      <c r="D25" s="35"/>
      <c r="E25" s="67">
        <v>969</v>
      </c>
      <c r="F25" s="67"/>
      <c r="G25" s="35"/>
      <c r="H25" s="35"/>
    </row>
    <row r="26" spans="2:8" ht="21.75" customHeight="1">
      <c r="B26" s="15" t="s">
        <v>38</v>
      </c>
      <c r="C26" s="47" t="s">
        <v>14</v>
      </c>
      <c r="D26" s="35"/>
      <c r="E26" s="67">
        <v>529</v>
      </c>
      <c r="F26" s="67"/>
      <c r="G26" s="35"/>
      <c r="H26" s="35"/>
    </row>
    <row r="27" spans="2:8" ht="21.75" customHeight="1">
      <c r="B27" s="15" t="s">
        <v>39</v>
      </c>
      <c r="C27" s="47" t="s">
        <v>61</v>
      </c>
      <c r="D27" s="35"/>
      <c r="E27" s="67"/>
      <c r="F27" s="67"/>
      <c r="G27" s="35"/>
      <c r="H27" s="35"/>
    </row>
    <row r="28" spans="2:8" ht="21.75" customHeight="1">
      <c r="B28" s="15" t="s">
        <v>40</v>
      </c>
      <c r="C28" s="47" t="s">
        <v>15</v>
      </c>
      <c r="D28" s="35">
        <v>818</v>
      </c>
      <c r="E28" s="67">
        <v>235</v>
      </c>
      <c r="F28" s="67"/>
      <c r="G28" s="35"/>
      <c r="H28" s="35">
        <v>1802</v>
      </c>
    </row>
    <row r="29" spans="2:8" ht="21.75" customHeight="1">
      <c r="B29" s="15" t="s">
        <v>41</v>
      </c>
      <c r="C29" s="47" t="s">
        <v>62</v>
      </c>
      <c r="D29" s="35">
        <v>48372</v>
      </c>
      <c r="E29" s="67"/>
      <c r="F29" s="67"/>
      <c r="G29" s="35">
        <f>-24706</f>
        <v>-24706</v>
      </c>
      <c r="H29" s="35">
        <v>38098</v>
      </c>
    </row>
    <row r="30" spans="2:8" ht="21.75" customHeight="1">
      <c r="B30" s="15" t="s">
        <v>42</v>
      </c>
      <c r="C30" s="47" t="s">
        <v>63</v>
      </c>
      <c r="D30" s="35"/>
      <c r="E30" s="67"/>
      <c r="F30" s="67"/>
      <c r="G30" s="35">
        <v>256</v>
      </c>
      <c r="H30" s="35">
        <v>564</v>
      </c>
    </row>
    <row r="31" spans="2:8" ht="24.75" customHeight="1" thickBot="1">
      <c r="B31" s="16" t="s">
        <v>43</v>
      </c>
      <c r="C31" s="62" t="s">
        <v>46</v>
      </c>
      <c r="D31" s="35"/>
      <c r="E31" s="68"/>
      <c r="F31" s="68"/>
      <c r="G31" s="35"/>
      <c r="H31" s="35">
        <v>902</v>
      </c>
    </row>
    <row r="32" spans="2:8" ht="21.75" customHeight="1" thickBot="1">
      <c r="B32" s="63" t="s">
        <v>17</v>
      </c>
      <c r="C32" s="63"/>
      <c r="D32" s="36">
        <f>SUM(D10:D31)</f>
        <v>62072</v>
      </c>
      <c r="E32" s="36">
        <f>SUM(E10:E31)</f>
        <v>5613</v>
      </c>
      <c r="F32" s="36">
        <f>SUM(F10:F31)</f>
        <v>0</v>
      </c>
      <c r="G32" s="36">
        <f>SUM(G10:G31)</f>
        <v>-26533</v>
      </c>
      <c r="H32" s="36">
        <f>SUM(H10:H31)</f>
        <v>67366</v>
      </c>
    </row>
    <row r="33" spans="2:4" ht="21.75" customHeight="1" hidden="1" thickBot="1">
      <c r="B33" s="60"/>
      <c r="C33" s="61" t="s">
        <v>18</v>
      </c>
      <c r="D33" s="32"/>
    </row>
    <row r="34" spans="2:4" ht="21.75" customHeight="1" hidden="1" thickBot="1">
      <c r="B34" s="33" t="s">
        <v>19</v>
      </c>
      <c r="C34" s="19"/>
      <c r="D34" s="34">
        <f>D32+D33</f>
        <v>62072</v>
      </c>
    </row>
    <row r="35" spans="2:4" ht="24.75" customHeight="1">
      <c r="B35" s="8"/>
      <c r="C35" s="8"/>
      <c r="D35" s="8"/>
    </row>
  </sheetData>
  <sheetProtection/>
  <mergeCells count="10">
    <mergeCell ref="D1:H1"/>
    <mergeCell ref="D2:H2"/>
    <mergeCell ref="G7:G8"/>
    <mergeCell ref="H7:H8"/>
    <mergeCell ref="B4:H4"/>
    <mergeCell ref="D5:H5"/>
    <mergeCell ref="E7:F7"/>
    <mergeCell ref="B7:B8"/>
    <mergeCell ref="C7:C8"/>
    <mergeCell ref="D7:D8"/>
  </mergeCells>
  <printOptions/>
  <pageMargins left="0.9448818897637796" right="0.3937007874015748" top="0.5905511811023623" bottom="0.2755905511811024" header="0.3937007874015748" footer="0.31496062992125984"/>
  <pageSetup blackAndWhite="1" firstPageNumber="465" useFirstPageNumber="1" fitToHeight="1" fitToWidth="1" horizontalDpi="600" verticalDpi="600" orientation="portrait" paperSize="9" scale="91" r:id="rId1"/>
  <headerFooter alignWithMargins="0">
    <oddHeader>&amp;C
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N36"/>
  <sheetViews>
    <sheetView zoomScalePageLayoutView="0" workbookViewId="0" topLeftCell="A10">
      <selection activeCell="A4" sqref="A4:E4"/>
    </sheetView>
  </sheetViews>
  <sheetFormatPr defaultColWidth="8.875" defaultRowHeight="24.75" customHeight="1"/>
  <cols>
    <col min="1" max="1" width="4.00390625" style="1" customWidth="1"/>
    <col min="2" max="2" width="7.00390625" style="1" customWidth="1"/>
    <col min="3" max="3" width="55.75390625" style="1" customWidth="1"/>
    <col min="4" max="4" width="30.75390625" style="1" customWidth="1"/>
    <col min="5" max="5" width="20.375" style="1" hidden="1" customWidth="1"/>
    <col min="6" max="7" width="17.375" style="1" hidden="1" customWidth="1"/>
    <col min="8" max="8" width="33.125" style="1" hidden="1" customWidth="1"/>
    <col min="9" max="9" width="10.875" style="1" customWidth="1"/>
    <col min="10" max="16384" width="8.875" style="1" customWidth="1"/>
  </cols>
  <sheetData>
    <row r="1" spans="2:8" ht="18.75" customHeight="1">
      <c r="B1" s="8"/>
      <c r="C1" s="4"/>
      <c r="D1" s="37" t="s">
        <v>74</v>
      </c>
      <c r="E1" s="133"/>
      <c r="F1" s="133"/>
      <c r="G1" s="133"/>
      <c r="H1" s="133"/>
    </row>
    <row r="2" spans="2:8" ht="24.75" customHeight="1">
      <c r="B2" s="8"/>
      <c r="C2" s="4"/>
      <c r="D2" s="37" t="s">
        <v>117</v>
      </c>
      <c r="E2" s="133"/>
      <c r="F2" s="133"/>
      <c r="G2" s="133"/>
      <c r="H2" s="133"/>
    </row>
    <row r="3" spans="2:7" ht="13.5" customHeight="1">
      <c r="B3" s="8"/>
      <c r="C3" s="8"/>
      <c r="D3" s="8"/>
      <c r="E3" s="27"/>
      <c r="F3" s="28"/>
      <c r="G3" s="28"/>
    </row>
    <row r="4" spans="2:14" ht="61.5" customHeight="1">
      <c r="B4" s="134" t="s">
        <v>106</v>
      </c>
      <c r="C4" s="134"/>
      <c r="D4" s="134"/>
      <c r="E4" s="134"/>
      <c r="F4" s="134"/>
      <c r="G4" s="134"/>
      <c r="H4" s="134"/>
      <c r="I4" s="3"/>
      <c r="J4" s="3"/>
      <c r="K4" s="3"/>
      <c r="L4" s="3"/>
      <c r="M4" s="3"/>
      <c r="N4" s="3"/>
    </row>
    <row r="5" spans="2:8" ht="30" customHeight="1">
      <c r="B5" s="10"/>
      <c r="C5" s="11"/>
      <c r="D5" s="112" t="s">
        <v>20</v>
      </c>
      <c r="E5" s="146" t="s">
        <v>20</v>
      </c>
      <c r="F5" s="146"/>
      <c r="G5" s="146"/>
      <c r="H5" s="146"/>
    </row>
    <row r="6" spans="2:8" ht="7.5" customHeight="1" thickBot="1">
      <c r="B6" s="10"/>
      <c r="C6" s="12"/>
      <c r="D6" s="12"/>
      <c r="E6" s="194"/>
      <c r="F6" s="194"/>
      <c r="G6" s="194"/>
      <c r="H6" s="194"/>
    </row>
    <row r="7" spans="2:8" s="2" customFormat="1" ht="22.5" customHeight="1" thickBot="1">
      <c r="B7" s="141" t="s">
        <v>44</v>
      </c>
      <c r="C7" s="143" t="s">
        <v>48</v>
      </c>
      <c r="D7" s="143" t="s">
        <v>21</v>
      </c>
      <c r="E7" s="189" t="s">
        <v>47</v>
      </c>
      <c r="F7" s="190"/>
      <c r="G7" s="190"/>
      <c r="H7" s="191"/>
    </row>
    <row r="8" spans="2:8" ht="25.5" customHeight="1">
      <c r="B8" s="142"/>
      <c r="C8" s="144"/>
      <c r="D8" s="144"/>
      <c r="E8" s="185" t="s">
        <v>78</v>
      </c>
      <c r="F8" s="187" t="s">
        <v>71</v>
      </c>
      <c r="G8" s="187" t="s">
        <v>70</v>
      </c>
      <c r="H8" s="187" t="s">
        <v>87</v>
      </c>
    </row>
    <row r="9" spans="2:8" ht="107.25" customHeight="1" thickBot="1">
      <c r="B9" s="142"/>
      <c r="C9" s="144"/>
      <c r="D9" s="145"/>
      <c r="E9" s="186"/>
      <c r="F9" s="188"/>
      <c r="G9" s="188"/>
      <c r="H9" s="188"/>
    </row>
    <row r="10" spans="2:8" ht="24.75" customHeight="1" thickBot="1"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</row>
    <row r="11" spans="2:8" ht="20.25">
      <c r="B11" s="14" t="s">
        <v>22</v>
      </c>
      <c r="C11" s="78" t="s">
        <v>60</v>
      </c>
      <c r="D11" s="80"/>
      <c r="E11" s="35"/>
      <c r="F11" s="35"/>
      <c r="G11" s="35"/>
      <c r="H11" s="35"/>
    </row>
    <row r="12" spans="2:8" ht="21.75" customHeight="1">
      <c r="B12" s="15" t="s">
        <v>23</v>
      </c>
      <c r="C12" s="79" t="s">
        <v>0</v>
      </c>
      <c r="D12" s="87">
        <v>10077</v>
      </c>
      <c r="E12" s="35"/>
      <c r="F12" s="35"/>
      <c r="G12" s="35"/>
      <c r="H12" s="35"/>
    </row>
    <row r="13" spans="2:8" ht="21.75" customHeight="1">
      <c r="B13" s="15" t="s">
        <v>25</v>
      </c>
      <c r="C13" s="79" t="s">
        <v>1</v>
      </c>
      <c r="D13" s="87"/>
      <c r="E13" s="35"/>
      <c r="F13" s="35"/>
      <c r="G13" s="35"/>
      <c r="H13" s="35"/>
    </row>
    <row r="14" spans="2:8" ht="21.75" customHeight="1">
      <c r="B14" s="15" t="s">
        <v>24</v>
      </c>
      <c r="C14" s="79" t="s">
        <v>66</v>
      </c>
      <c r="D14" s="87"/>
      <c r="E14" s="35"/>
      <c r="F14" s="35"/>
      <c r="G14" s="35"/>
      <c r="H14" s="35"/>
    </row>
    <row r="15" spans="2:8" ht="21.75" customHeight="1">
      <c r="B15" s="15" t="s">
        <v>26</v>
      </c>
      <c r="C15" s="79" t="s">
        <v>2</v>
      </c>
      <c r="D15" s="87">
        <v>17290</v>
      </c>
      <c r="E15" s="35"/>
      <c r="F15" s="35"/>
      <c r="G15" s="35"/>
      <c r="H15" s="35"/>
    </row>
    <row r="16" spans="2:8" ht="21.75" customHeight="1">
      <c r="B16" s="15" t="s">
        <v>27</v>
      </c>
      <c r="C16" s="79" t="s">
        <v>3</v>
      </c>
      <c r="D16" s="87"/>
      <c r="E16" s="35"/>
      <c r="F16" s="35"/>
      <c r="G16" s="35"/>
      <c r="H16" s="35"/>
    </row>
    <row r="17" spans="2:8" ht="21.75" customHeight="1">
      <c r="B17" s="15" t="s">
        <v>28</v>
      </c>
      <c r="C17" s="79" t="s">
        <v>4</v>
      </c>
      <c r="D17" s="87"/>
      <c r="E17" s="35"/>
      <c r="F17" s="35"/>
      <c r="G17" s="35"/>
      <c r="H17" s="35"/>
    </row>
    <row r="18" spans="2:8" ht="21.75" customHeight="1">
      <c r="B18" s="15" t="s">
        <v>29</v>
      </c>
      <c r="C18" s="79" t="s">
        <v>5</v>
      </c>
      <c r="D18" s="87"/>
      <c r="E18" s="87">
        <v>22413</v>
      </c>
      <c r="F18" s="87"/>
      <c r="G18" s="87"/>
      <c r="H18" s="87"/>
    </row>
    <row r="19" spans="2:8" ht="21.75" customHeight="1">
      <c r="B19" s="15" t="s">
        <v>30</v>
      </c>
      <c r="C19" s="79" t="s">
        <v>6</v>
      </c>
      <c r="D19" s="87">
        <v>34059</v>
      </c>
      <c r="E19" s="87"/>
      <c r="F19" s="87">
        <v>55990</v>
      </c>
      <c r="G19" s="87"/>
      <c r="H19" s="87"/>
    </row>
    <row r="20" spans="2:8" ht="21.75" customHeight="1">
      <c r="B20" s="15" t="s">
        <v>31</v>
      </c>
      <c r="C20" s="79" t="s">
        <v>7</v>
      </c>
      <c r="D20" s="87"/>
      <c r="E20" s="87"/>
      <c r="F20" s="87"/>
      <c r="G20" s="87"/>
      <c r="H20" s="87"/>
    </row>
    <row r="21" spans="2:8" ht="21.75" customHeight="1">
      <c r="B21" s="15" t="s">
        <v>32</v>
      </c>
      <c r="C21" s="79" t="s">
        <v>8</v>
      </c>
      <c r="D21" s="87">
        <v>7961</v>
      </c>
      <c r="E21" s="87"/>
      <c r="F21" s="87"/>
      <c r="G21" s="87"/>
      <c r="H21" s="87"/>
    </row>
    <row r="22" spans="2:8" ht="21.75" customHeight="1">
      <c r="B22" s="15" t="s">
        <v>33</v>
      </c>
      <c r="C22" s="79" t="s">
        <v>9</v>
      </c>
      <c r="D22" s="87"/>
      <c r="E22" s="87"/>
      <c r="F22" s="87"/>
      <c r="G22" s="87"/>
      <c r="H22" s="87"/>
    </row>
    <row r="23" spans="2:8" ht="21.75" customHeight="1">
      <c r="B23" s="15" t="s">
        <v>34</v>
      </c>
      <c r="C23" s="79" t="s">
        <v>10</v>
      </c>
      <c r="D23" s="87"/>
      <c r="E23" s="87"/>
      <c r="F23" s="87">
        <v>30448</v>
      </c>
      <c r="G23" s="87"/>
      <c r="H23" s="87"/>
    </row>
    <row r="24" spans="2:8" ht="21.75" customHeight="1">
      <c r="B24" s="15" t="s">
        <v>35</v>
      </c>
      <c r="C24" s="79" t="s">
        <v>11</v>
      </c>
      <c r="D24" s="87">
        <v>7570</v>
      </c>
      <c r="E24" s="87"/>
      <c r="F24" s="87"/>
      <c r="G24" s="87"/>
      <c r="H24" s="87"/>
    </row>
    <row r="25" spans="2:8" ht="21.75" customHeight="1">
      <c r="B25" s="15" t="s">
        <v>36</v>
      </c>
      <c r="C25" s="79" t="s">
        <v>12</v>
      </c>
      <c r="D25" s="87"/>
      <c r="E25" s="87"/>
      <c r="F25" s="87"/>
      <c r="G25" s="87"/>
      <c r="H25" s="87"/>
    </row>
    <row r="26" spans="2:8" ht="21.75" customHeight="1">
      <c r="B26" s="15" t="s">
        <v>37</v>
      </c>
      <c r="C26" s="79" t="s">
        <v>13</v>
      </c>
      <c r="D26" s="87"/>
      <c r="E26" s="87">
        <v>111197</v>
      </c>
      <c r="F26" s="87"/>
      <c r="G26" s="87"/>
      <c r="H26" s="87"/>
    </row>
    <row r="27" spans="2:8" ht="21.75" customHeight="1">
      <c r="B27" s="15" t="s">
        <v>38</v>
      </c>
      <c r="C27" s="79" t="s">
        <v>14</v>
      </c>
      <c r="D27" s="87"/>
      <c r="E27" s="87"/>
      <c r="F27" s="87"/>
      <c r="G27" s="87"/>
      <c r="H27" s="87"/>
    </row>
    <row r="28" spans="2:8" ht="27.75" customHeight="1">
      <c r="B28" s="15" t="s">
        <v>39</v>
      </c>
      <c r="C28" s="79" t="s">
        <v>61</v>
      </c>
      <c r="D28" s="87">
        <v>88700</v>
      </c>
      <c r="E28" s="87"/>
      <c r="F28" s="87">
        <v>22521</v>
      </c>
      <c r="G28" s="87"/>
      <c r="H28" s="87"/>
    </row>
    <row r="29" spans="2:8" ht="21.75" customHeight="1">
      <c r="B29" s="15" t="s">
        <v>40</v>
      </c>
      <c r="C29" s="79" t="s">
        <v>15</v>
      </c>
      <c r="D29" s="87"/>
      <c r="E29" s="35"/>
      <c r="F29" s="35"/>
      <c r="G29" s="35"/>
      <c r="H29" s="35"/>
    </row>
    <row r="30" spans="2:8" ht="21.75" customHeight="1">
      <c r="B30" s="15" t="s">
        <v>41</v>
      </c>
      <c r="C30" s="79" t="s">
        <v>62</v>
      </c>
      <c r="D30" s="87">
        <v>200000</v>
      </c>
      <c r="E30" s="35"/>
      <c r="F30" s="35"/>
      <c r="G30" s="35">
        <v>200000</v>
      </c>
      <c r="H30" s="87">
        <v>42803</v>
      </c>
    </row>
    <row r="31" spans="2:8" ht="21.75" customHeight="1">
      <c r="B31" s="16" t="s">
        <v>42</v>
      </c>
      <c r="C31" s="79" t="s">
        <v>63</v>
      </c>
      <c r="D31" s="87"/>
      <c r="E31" s="35"/>
      <c r="F31" s="35"/>
      <c r="G31" s="35"/>
      <c r="H31" s="35"/>
    </row>
    <row r="32" spans="2:8" ht="21.75" customHeight="1" thickBot="1">
      <c r="B32" s="17" t="s">
        <v>43</v>
      </c>
      <c r="C32" s="79" t="s">
        <v>46</v>
      </c>
      <c r="D32" s="88"/>
      <c r="E32" s="35"/>
      <c r="F32" s="35"/>
      <c r="G32" s="35"/>
      <c r="H32" s="35"/>
    </row>
    <row r="33" spans="2:8" ht="21.75" customHeight="1" thickBot="1">
      <c r="B33" s="192" t="s">
        <v>17</v>
      </c>
      <c r="C33" s="193"/>
      <c r="D33" s="36">
        <f>SUM(D11:D32)</f>
        <v>365657</v>
      </c>
      <c r="E33" s="36">
        <f>SUM(E11:E32)</f>
        <v>133610</v>
      </c>
      <c r="F33" s="36">
        <f>SUM(F11:F32)</f>
        <v>108959</v>
      </c>
      <c r="G33" s="36">
        <f>SUM(G11:G32)</f>
        <v>200000</v>
      </c>
      <c r="H33" s="36">
        <f>SUM(H11:H32)</f>
        <v>42803</v>
      </c>
    </row>
    <row r="34" spans="2:5" ht="21.75" customHeight="1" hidden="1" thickBot="1">
      <c r="B34" s="30"/>
      <c r="C34" s="31" t="s">
        <v>18</v>
      </c>
      <c r="D34" s="77"/>
      <c r="E34" s="32"/>
    </row>
    <row r="35" spans="2:5" ht="21.75" customHeight="1" hidden="1" thickBot="1">
      <c r="B35" s="33" t="s">
        <v>19</v>
      </c>
      <c r="C35" s="19"/>
      <c r="D35" s="19"/>
      <c r="E35" s="34">
        <f>E33+E34</f>
        <v>133610</v>
      </c>
    </row>
    <row r="36" spans="2:5" ht="24.75" customHeight="1">
      <c r="B36" s="8"/>
      <c r="C36" s="8"/>
      <c r="D36" s="8"/>
      <c r="E36" s="8"/>
    </row>
  </sheetData>
  <sheetProtection/>
  <mergeCells count="13">
    <mergeCell ref="B33:C33"/>
    <mergeCell ref="B7:B9"/>
    <mergeCell ref="C7:C9"/>
    <mergeCell ref="H8:H9"/>
    <mergeCell ref="E5:H6"/>
    <mergeCell ref="B4:H4"/>
    <mergeCell ref="G8:G9"/>
    <mergeCell ref="E1:H1"/>
    <mergeCell ref="E2:H2"/>
    <mergeCell ref="D7:D9"/>
    <mergeCell ref="E8:E9"/>
    <mergeCell ref="F8:F9"/>
    <mergeCell ref="E7:H7"/>
  </mergeCells>
  <printOptions/>
  <pageMargins left="0.9448818897637796" right="0.3937007874015748" top="0.5905511811023623" bottom="0.2755905511811024" header="0.3937007874015748" footer="0.31496062992125984"/>
  <pageSetup blackAndWhite="1" firstPageNumber="466" useFirstPageNumber="1" horizontalDpi="600" verticalDpi="600" orientation="portrait" paperSize="9" scale="91" r:id="rId1"/>
  <headerFooter alignWithMargins="0">
    <oddHeader>&amp;C
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6"/>
  <sheetViews>
    <sheetView zoomScale="70" zoomScaleNormal="70" zoomScalePageLayoutView="0" workbookViewId="0" topLeftCell="A1">
      <selection activeCell="A4" sqref="A4:E4"/>
    </sheetView>
  </sheetViews>
  <sheetFormatPr defaultColWidth="8.875" defaultRowHeight="24.75" customHeight="1"/>
  <cols>
    <col min="1" max="1" width="4.00390625" style="1" customWidth="1"/>
    <col min="2" max="2" width="7.00390625" style="1" customWidth="1"/>
    <col min="3" max="3" width="38.625" style="1" customWidth="1"/>
    <col min="4" max="4" width="16.625" style="1" customWidth="1"/>
    <col min="5" max="5" width="24.125" style="1" customWidth="1"/>
    <col min="6" max="6" width="23.625" style="1" customWidth="1"/>
    <col min="7" max="7" width="16.75390625" style="1" hidden="1" customWidth="1"/>
    <col min="8" max="8" width="17.75390625" style="1" hidden="1" customWidth="1"/>
    <col min="9" max="9" width="17.375" style="1" hidden="1" customWidth="1"/>
    <col min="10" max="10" width="23.75390625" style="1" customWidth="1"/>
    <col min="11" max="11" width="21.625" style="1" hidden="1" customWidth="1"/>
    <col min="12" max="12" width="24.375" style="1" customWidth="1"/>
    <col min="13" max="13" width="15.75390625" style="1" hidden="1" customWidth="1"/>
    <col min="14" max="16384" width="8.875" style="1" customWidth="1"/>
  </cols>
  <sheetData>
    <row r="1" spans="2:13" ht="18.75" customHeight="1">
      <c r="B1" s="8"/>
      <c r="C1" s="4"/>
      <c r="D1" s="133" t="s">
        <v>75</v>
      </c>
      <c r="E1" s="133"/>
      <c r="F1" s="133"/>
      <c r="G1" s="133"/>
      <c r="H1" s="133"/>
      <c r="I1" s="133"/>
      <c r="J1" s="133"/>
      <c r="K1" s="133"/>
      <c r="L1" s="133"/>
      <c r="M1" s="133"/>
    </row>
    <row r="2" spans="2:13" ht="24.75" customHeight="1">
      <c r="B2" s="8"/>
      <c r="C2" s="4"/>
      <c r="D2" s="133" t="s">
        <v>117</v>
      </c>
      <c r="E2" s="133"/>
      <c r="F2" s="133"/>
      <c r="G2" s="133"/>
      <c r="H2" s="133"/>
      <c r="I2" s="133"/>
      <c r="J2" s="133"/>
      <c r="K2" s="133"/>
      <c r="L2" s="133"/>
      <c r="M2" s="133"/>
    </row>
    <row r="3" spans="2:5" ht="13.5" customHeight="1">
      <c r="B3" s="8"/>
      <c r="C3" s="8"/>
      <c r="D3" s="27"/>
      <c r="E3" s="28"/>
    </row>
    <row r="4" spans="2:18" ht="37.5" customHeight="1">
      <c r="B4" s="134" t="s">
        <v>94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3"/>
      <c r="O4" s="3"/>
      <c r="P4" s="3"/>
      <c r="Q4" s="3"/>
      <c r="R4" s="3"/>
    </row>
    <row r="5" spans="2:13" ht="20.25" customHeight="1">
      <c r="B5" s="10"/>
      <c r="C5" s="11"/>
      <c r="D5" s="72"/>
      <c r="L5" s="195" t="s">
        <v>20</v>
      </c>
      <c r="M5" s="195"/>
    </row>
    <row r="6" spans="2:4" ht="7.5" customHeight="1" thickBot="1">
      <c r="B6" s="10"/>
      <c r="C6" s="12"/>
      <c r="D6" s="9"/>
    </row>
    <row r="7" spans="2:14" s="2" customFormat="1" ht="24" customHeight="1">
      <c r="B7" s="141" t="s">
        <v>44</v>
      </c>
      <c r="C7" s="143" t="s">
        <v>48</v>
      </c>
      <c r="D7" s="203" t="s">
        <v>21</v>
      </c>
      <c r="E7" s="198" t="s">
        <v>47</v>
      </c>
      <c r="F7" s="199"/>
      <c r="G7" s="199"/>
      <c r="H7" s="199"/>
      <c r="I7" s="199"/>
      <c r="J7" s="199"/>
      <c r="K7" s="199"/>
      <c r="L7" s="199"/>
      <c r="M7" s="200"/>
      <c r="N7" s="113"/>
    </row>
    <row r="8" spans="2:13" ht="25.5" customHeight="1">
      <c r="B8" s="142"/>
      <c r="C8" s="144"/>
      <c r="D8" s="144"/>
      <c r="E8" s="196" t="s">
        <v>69</v>
      </c>
      <c r="F8" s="196" t="s">
        <v>68</v>
      </c>
      <c r="G8" s="196" t="s">
        <v>81</v>
      </c>
      <c r="H8" s="196" t="s">
        <v>82</v>
      </c>
      <c r="I8" s="196" t="s">
        <v>83</v>
      </c>
      <c r="J8" s="196" t="s">
        <v>84</v>
      </c>
      <c r="K8" s="196" t="s">
        <v>85</v>
      </c>
      <c r="L8" s="201" t="s">
        <v>145</v>
      </c>
      <c r="M8" s="201" t="s">
        <v>86</v>
      </c>
    </row>
    <row r="9" spans="2:13" ht="120" customHeight="1" thickBot="1">
      <c r="B9" s="142"/>
      <c r="C9" s="144"/>
      <c r="D9" s="145"/>
      <c r="E9" s="197"/>
      <c r="F9" s="197"/>
      <c r="G9" s="197"/>
      <c r="H9" s="197"/>
      <c r="I9" s="197"/>
      <c r="J9" s="197"/>
      <c r="K9" s="197"/>
      <c r="L9" s="202"/>
      <c r="M9" s="202"/>
    </row>
    <row r="10" spans="2:13" ht="21.75" customHeight="1" thickBot="1"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6</v>
      </c>
      <c r="K10" s="13">
        <v>10</v>
      </c>
      <c r="L10" s="13">
        <v>7</v>
      </c>
      <c r="M10" s="13">
        <v>12</v>
      </c>
    </row>
    <row r="11" spans="2:13" ht="43.5" customHeight="1">
      <c r="B11" s="14" t="s">
        <v>22</v>
      </c>
      <c r="C11" s="6" t="s">
        <v>60</v>
      </c>
      <c r="D11" s="35"/>
      <c r="E11" s="35"/>
      <c r="F11" s="35"/>
      <c r="G11" s="35"/>
      <c r="H11" s="35"/>
      <c r="I11" s="35"/>
      <c r="J11" s="35"/>
      <c r="K11" s="35"/>
      <c r="L11" s="93"/>
      <c r="M11" s="93"/>
    </row>
    <row r="12" spans="2:13" ht="21.75" customHeight="1">
      <c r="B12" s="15" t="s">
        <v>23</v>
      </c>
      <c r="C12" s="7" t="s">
        <v>0</v>
      </c>
      <c r="D12" s="35">
        <f>SUM(E12:M12)</f>
        <v>227216</v>
      </c>
      <c r="E12" s="35"/>
      <c r="F12" s="35">
        <v>209959</v>
      </c>
      <c r="G12" s="35"/>
      <c r="H12" s="35"/>
      <c r="I12" s="35"/>
      <c r="J12" s="35">
        <v>4757</v>
      </c>
      <c r="K12" s="35"/>
      <c r="L12" s="89">
        <v>12500</v>
      </c>
      <c r="M12" s="89"/>
    </row>
    <row r="13" spans="2:13" ht="21.75" customHeight="1">
      <c r="B13" s="15" t="s">
        <v>25</v>
      </c>
      <c r="C13" s="7" t="s">
        <v>1</v>
      </c>
      <c r="D13" s="35"/>
      <c r="E13" s="35"/>
      <c r="F13" s="35"/>
      <c r="G13" s="35"/>
      <c r="H13" s="35"/>
      <c r="I13" s="35"/>
      <c r="J13" s="35"/>
      <c r="K13" s="35"/>
      <c r="L13" s="94"/>
      <c r="M13" s="94"/>
    </row>
    <row r="14" spans="2:13" ht="21.75" customHeight="1">
      <c r="B14" s="15" t="s">
        <v>24</v>
      </c>
      <c r="C14" s="7" t="s">
        <v>66</v>
      </c>
      <c r="D14" s="35"/>
      <c r="E14" s="35"/>
      <c r="F14" s="35"/>
      <c r="G14" s="35"/>
      <c r="H14" s="35"/>
      <c r="I14" s="35"/>
      <c r="J14" s="35"/>
      <c r="K14" s="35"/>
      <c r="L14" s="94"/>
      <c r="M14" s="94"/>
    </row>
    <row r="15" spans="2:13" ht="21.75" customHeight="1">
      <c r="B15" s="15" t="s">
        <v>26</v>
      </c>
      <c r="C15" s="7" t="s">
        <v>2</v>
      </c>
      <c r="D15" s="35"/>
      <c r="E15" s="35"/>
      <c r="F15" s="35"/>
      <c r="G15" s="35"/>
      <c r="H15" s="35"/>
      <c r="I15" s="35"/>
      <c r="J15" s="35"/>
      <c r="K15" s="35"/>
      <c r="L15" s="94"/>
      <c r="M15" s="94"/>
    </row>
    <row r="16" spans="2:13" ht="21.75" customHeight="1">
      <c r="B16" s="15" t="s">
        <v>27</v>
      </c>
      <c r="C16" s="7" t="s">
        <v>3</v>
      </c>
      <c r="D16" s="35">
        <f>SUM(E16:M16)</f>
        <v>18000</v>
      </c>
      <c r="E16" s="35"/>
      <c r="F16" s="35"/>
      <c r="G16" s="35"/>
      <c r="H16" s="35"/>
      <c r="I16" s="35"/>
      <c r="J16" s="35">
        <v>18000</v>
      </c>
      <c r="K16" s="35"/>
      <c r="L16" s="94"/>
      <c r="M16" s="94"/>
    </row>
    <row r="17" spans="2:13" ht="21.75" customHeight="1">
      <c r="B17" s="15" t="s">
        <v>28</v>
      </c>
      <c r="C17" s="7" t="s">
        <v>4</v>
      </c>
      <c r="D17" s="35">
        <f>SUM(E17:M17)</f>
        <v>9500</v>
      </c>
      <c r="E17" s="35">
        <v>5000</v>
      </c>
      <c r="F17" s="35">
        <v>4500</v>
      </c>
      <c r="G17" s="35"/>
      <c r="H17" s="35"/>
      <c r="I17" s="35"/>
      <c r="J17" s="35"/>
      <c r="K17" s="35"/>
      <c r="L17" s="94"/>
      <c r="M17" s="94"/>
    </row>
    <row r="18" spans="2:13" ht="21.75" customHeight="1">
      <c r="B18" s="15" t="s">
        <v>29</v>
      </c>
      <c r="C18" s="7" t="s">
        <v>5</v>
      </c>
      <c r="D18" s="35"/>
      <c r="E18" s="35"/>
      <c r="F18" s="35"/>
      <c r="G18" s="35"/>
      <c r="H18" s="35"/>
      <c r="I18" s="35"/>
      <c r="J18" s="35"/>
      <c r="K18" s="35"/>
      <c r="L18" s="94"/>
      <c r="M18" s="94"/>
    </row>
    <row r="19" spans="2:13" ht="21.75" customHeight="1">
      <c r="B19" s="15" t="s">
        <v>30</v>
      </c>
      <c r="C19" s="7" t="s">
        <v>6</v>
      </c>
      <c r="D19" s="35">
        <f>SUM(E19:M19)</f>
        <v>12328</v>
      </c>
      <c r="E19" s="35">
        <v>8100</v>
      </c>
      <c r="F19" s="35">
        <v>4228</v>
      </c>
      <c r="G19" s="35"/>
      <c r="H19" s="35"/>
      <c r="I19" s="35"/>
      <c r="J19" s="35"/>
      <c r="K19" s="35"/>
      <c r="L19" s="94"/>
      <c r="M19" s="94"/>
    </row>
    <row r="20" spans="2:13" ht="21.75" customHeight="1">
      <c r="B20" s="15" t="s">
        <v>31</v>
      </c>
      <c r="C20" s="7" t="s">
        <v>7</v>
      </c>
      <c r="D20" s="35"/>
      <c r="E20" s="35"/>
      <c r="F20" s="35"/>
      <c r="G20" s="35"/>
      <c r="H20" s="35"/>
      <c r="I20" s="35"/>
      <c r="J20" s="35"/>
      <c r="K20" s="35"/>
      <c r="L20" s="94"/>
      <c r="M20" s="94"/>
    </row>
    <row r="21" spans="2:13" ht="21.75" customHeight="1">
      <c r="B21" s="15" t="s">
        <v>32</v>
      </c>
      <c r="C21" s="7" t="s">
        <v>8</v>
      </c>
      <c r="D21" s="35"/>
      <c r="E21" s="35"/>
      <c r="F21" s="35"/>
      <c r="G21" s="35"/>
      <c r="H21" s="35"/>
      <c r="I21" s="35"/>
      <c r="J21" s="35"/>
      <c r="K21" s="35"/>
      <c r="L21" s="94"/>
      <c r="M21" s="94"/>
    </row>
    <row r="22" spans="2:13" ht="21.75" customHeight="1">
      <c r="B22" s="15" t="s">
        <v>33</v>
      </c>
      <c r="C22" s="7" t="s">
        <v>9</v>
      </c>
      <c r="D22" s="35"/>
      <c r="E22" s="35"/>
      <c r="F22" s="35"/>
      <c r="G22" s="35"/>
      <c r="H22" s="35"/>
      <c r="I22" s="35"/>
      <c r="J22" s="35"/>
      <c r="K22" s="35"/>
      <c r="L22" s="94"/>
      <c r="M22" s="94"/>
    </row>
    <row r="23" spans="2:13" ht="21.75" customHeight="1">
      <c r="B23" s="15" t="s">
        <v>34</v>
      </c>
      <c r="C23" s="7" t="s">
        <v>10</v>
      </c>
      <c r="D23" s="35"/>
      <c r="E23" s="35"/>
      <c r="F23" s="35"/>
      <c r="G23" s="35"/>
      <c r="H23" s="35"/>
      <c r="I23" s="35"/>
      <c r="J23" s="35"/>
      <c r="K23" s="35"/>
      <c r="L23" s="94"/>
      <c r="M23" s="94"/>
    </row>
    <row r="24" spans="2:13" ht="21.75" customHeight="1">
      <c r="B24" s="15" t="s">
        <v>35</v>
      </c>
      <c r="C24" s="7" t="s">
        <v>11</v>
      </c>
      <c r="D24" s="35"/>
      <c r="E24" s="35"/>
      <c r="F24" s="35"/>
      <c r="G24" s="35"/>
      <c r="H24" s="35"/>
      <c r="I24" s="35"/>
      <c r="J24" s="35"/>
      <c r="K24" s="35"/>
      <c r="L24" s="94"/>
      <c r="M24" s="94"/>
    </row>
    <row r="25" spans="2:13" ht="21.75" customHeight="1">
      <c r="B25" s="15" t="s">
        <v>36</v>
      </c>
      <c r="C25" s="7" t="s">
        <v>12</v>
      </c>
      <c r="D25" s="35"/>
      <c r="E25" s="35"/>
      <c r="F25" s="35"/>
      <c r="G25" s="35"/>
      <c r="H25" s="35"/>
      <c r="I25" s="35"/>
      <c r="J25" s="35"/>
      <c r="K25" s="35"/>
      <c r="L25" s="94"/>
      <c r="M25" s="94"/>
    </row>
    <row r="26" spans="2:13" ht="21.75" customHeight="1">
      <c r="B26" s="15" t="s">
        <v>37</v>
      </c>
      <c r="C26" s="7" t="s">
        <v>13</v>
      </c>
      <c r="D26" s="35">
        <f>SUM(E26:M26)</f>
        <v>4080</v>
      </c>
      <c r="E26" s="35"/>
      <c r="F26" s="35">
        <v>4080</v>
      </c>
      <c r="G26" s="35"/>
      <c r="H26" s="35"/>
      <c r="I26" s="35"/>
      <c r="J26" s="35"/>
      <c r="K26" s="35"/>
      <c r="L26" s="94"/>
      <c r="M26" s="94"/>
    </row>
    <row r="27" spans="2:13" ht="21.75" customHeight="1">
      <c r="B27" s="15" t="s">
        <v>38</v>
      </c>
      <c r="C27" s="7" t="s">
        <v>14</v>
      </c>
      <c r="D27" s="35">
        <f>SUM(E27:M27)</f>
        <v>0</v>
      </c>
      <c r="E27" s="35"/>
      <c r="F27" s="35"/>
      <c r="G27" s="35"/>
      <c r="H27" s="35"/>
      <c r="I27" s="35"/>
      <c r="J27" s="35"/>
      <c r="K27" s="35"/>
      <c r="L27" s="94"/>
      <c r="M27" s="94"/>
    </row>
    <row r="28" spans="2:13" ht="39" customHeight="1">
      <c r="B28" s="15" t="s">
        <v>39</v>
      </c>
      <c r="C28" s="7" t="s">
        <v>61</v>
      </c>
      <c r="D28" s="35">
        <f>SUM(E28:M28)</f>
        <v>0</v>
      </c>
      <c r="E28" s="35"/>
      <c r="F28" s="35"/>
      <c r="G28" s="35"/>
      <c r="H28" s="35"/>
      <c r="I28" s="35"/>
      <c r="J28" s="35"/>
      <c r="K28" s="35"/>
      <c r="L28" s="94"/>
      <c r="M28" s="94"/>
    </row>
    <row r="29" spans="2:13" ht="21.75" customHeight="1">
      <c r="B29" s="15" t="s">
        <v>40</v>
      </c>
      <c r="C29" s="7" t="s">
        <v>15</v>
      </c>
      <c r="D29" s="35"/>
      <c r="E29" s="35"/>
      <c r="F29" s="35"/>
      <c r="G29" s="35"/>
      <c r="H29" s="35"/>
      <c r="I29" s="35"/>
      <c r="J29" s="35"/>
      <c r="K29" s="35"/>
      <c r="L29" s="94"/>
      <c r="M29" s="94"/>
    </row>
    <row r="30" spans="2:13" ht="21.75" customHeight="1">
      <c r="B30" s="15" t="s">
        <v>41</v>
      </c>
      <c r="C30" s="7" t="s">
        <v>62</v>
      </c>
      <c r="D30" s="35">
        <f>SUM(E30:M30)</f>
        <v>149430</v>
      </c>
      <c r="E30" s="35"/>
      <c r="F30" s="35">
        <v>149430</v>
      </c>
      <c r="G30" s="35"/>
      <c r="H30" s="35"/>
      <c r="I30" s="35"/>
      <c r="J30" s="35"/>
      <c r="K30" s="35"/>
      <c r="L30" s="94"/>
      <c r="M30" s="94"/>
    </row>
    <row r="31" spans="2:13" ht="21.75" customHeight="1">
      <c r="B31" s="16" t="s">
        <v>42</v>
      </c>
      <c r="C31" s="7" t="s">
        <v>63</v>
      </c>
      <c r="D31" s="35"/>
      <c r="E31" s="35"/>
      <c r="F31" s="35"/>
      <c r="G31" s="35"/>
      <c r="H31" s="35"/>
      <c r="I31" s="35"/>
      <c r="J31" s="35"/>
      <c r="K31" s="35"/>
      <c r="L31" s="76"/>
      <c r="M31" s="94"/>
    </row>
    <row r="32" spans="2:13" ht="24.75" customHeight="1" thickBot="1">
      <c r="B32" s="17" t="s">
        <v>43</v>
      </c>
      <c r="C32" s="7" t="s">
        <v>46</v>
      </c>
      <c r="D32" s="35"/>
      <c r="E32" s="35"/>
      <c r="F32" s="35"/>
      <c r="G32" s="92"/>
      <c r="H32" s="92"/>
      <c r="I32" s="92"/>
      <c r="J32" s="92"/>
      <c r="K32" s="92"/>
      <c r="L32" s="90"/>
      <c r="M32" s="90"/>
    </row>
    <row r="33" spans="2:13" ht="21.75" customHeight="1" thickBot="1">
      <c r="B33" s="18" t="s">
        <v>17</v>
      </c>
      <c r="C33" s="19"/>
      <c r="D33" s="36">
        <f aca="true" t="shared" si="0" ref="D33:M33">SUM(D11:D32)</f>
        <v>420554</v>
      </c>
      <c r="E33" s="36">
        <f t="shared" si="0"/>
        <v>13100</v>
      </c>
      <c r="F33" s="36">
        <f t="shared" si="0"/>
        <v>372197</v>
      </c>
      <c r="G33" s="36">
        <f t="shared" si="0"/>
        <v>0</v>
      </c>
      <c r="H33" s="36">
        <f t="shared" si="0"/>
        <v>0</v>
      </c>
      <c r="I33" s="36">
        <f t="shared" si="0"/>
        <v>0</v>
      </c>
      <c r="J33" s="36">
        <f t="shared" si="0"/>
        <v>22757</v>
      </c>
      <c r="K33" s="36">
        <f t="shared" si="0"/>
        <v>0</v>
      </c>
      <c r="L33" s="36">
        <f t="shared" si="0"/>
        <v>12500</v>
      </c>
      <c r="M33" s="36">
        <f t="shared" si="0"/>
        <v>0</v>
      </c>
    </row>
    <row r="34" spans="2:4" ht="21.75" customHeight="1" hidden="1" thickBot="1">
      <c r="B34" s="30"/>
      <c r="C34" s="31" t="s">
        <v>18</v>
      </c>
      <c r="D34" s="32"/>
    </row>
    <row r="35" spans="2:4" ht="21.75" customHeight="1" hidden="1" thickBot="1">
      <c r="B35" s="33" t="s">
        <v>19</v>
      </c>
      <c r="C35" s="19"/>
      <c r="D35" s="34">
        <f>D33+D34</f>
        <v>420554</v>
      </c>
    </row>
    <row r="36" spans="2:4" ht="24.75" customHeight="1">
      <c r="B36" s="8"/>
      <c r="C36" s="8"/>
      <c r="D36" s="8"/>
    </row>
  </sheetData>
  <sheetProtection/>
  <mergeCells count="17">
    <mergeCell ref="M8:M9"/>
    <mergeCell ref="L8:L9"/>
    <mergeCell ref="B7:B9"/>
    <mergeCell ref="C7:C9"/>
    <mergeCell ref="D7:D9"/>
    <mergeCell ref="E8:E9"/>
    <mergeCell ref="F8:F9"/>
    <mergeCell ref="B4:M4"/>
    <mergeCell ref="L5:M5"/>
    <mergeCell ref="D1:M1"/>
    <mergeCell ref="D2:M2"/>
    <mergeCell ref="G8:G9"/>
    <mergeCell ref="H8:H9"/>
    <mergeCell ref="I8:I9"/>
    <mergeCell ref="J8:J9"/>
    <mergeCell ref="K8:K9"/>
    <mergeCell ref="E7:M7"/>
  </mergeCells>
  <printOptions/>
  <pageMargins left="0.9448818897637796" right="0.3937007874015748" top="0.5905511811023623" bottom="0.2755905511811024" header="0.3937007874015748" footer="0.31496062992125984"/>
  <pageSetup blackAndWhite="1" firstPageNumber="467" useFirstPageNumber="1" fitToHeight="1" fitToWidth="1" horizontalDpi="600" verticalDpi="600" orientation="landscape" paperSize="9" scale="63" r:id="rId1"/>
  <headerFooter alignWithMargins="0">
    <oddHeader>&amp;C
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zoomScalePageLayoutView="0" workbookViewId="0" topLeftCell="A1">
      <selection activeCell="A4" sqref="A4:E4"/>
    </sheetView>
  </sheetViews>
  <sheetFormatPr defaultColWidth="8.875" defaultRowHeight="24.75" customHeight="1"/>
  <cols>
    <col min="1" max="1" width="4.00390625" style="1" customWidth="1"/>
    <col min="2" max="2" width="9.75390625" style="1" customWidth="1"/>
    <col min="3" max="3" width="51.625" style="1" customWidth="1"/>
    <col min="4" max="4" width="21.375" style="1" customWidth="1"/>
    <col min="5" max="5" width="19.625" style="1" customWidth="1"/>
    <col min="6" max="6" width="8.875" style="1" customWidth="1"/>
    <col min="7" max="7" width="5.875" style="1" customWidth="1"/>
    <col min="8" max="8" width="3.625" style="1" customWidth="1"/>
    <col min="9" max="16384" width="8.875" style="1" customWidth="1"/>
  </cols>
  <sheetData>
    <row r="1" spans="2:5" ht="18.75" customHeight="1">
      <c r="B1" s="8"/>
      <c r="C1" s="4"/>
      <c r="D1" s="37" t="s">
        <v>76</v>
      </c>
      <c r="E1" s="26"/>
    </row>
    <row r="2" spans="2:5" ht="18.75" customHeight="1">
      <c r="B2" s="8"/>
      <c r="C2" s="4"/>
      <c r="D2" s="37" t="s">
        <v>117</v>
      </c>
      <c r="E2" s="26"/>
    </row>
    <row r="3" spans="2:5" ht="13.5" customHeight="1">
      <c r="B3" s="8"/>
      <c r="C3" s="8"/>
      <c r="D3" s="27"/>
      <c r="E3" s="28"/>
    </row>
    <row r="4" spans="2:13" ht="108" customHeight="1">
      <c r="B4" s="134" t="s">
        <v>95</v>
      </c>
      <c r="C4" s="134"/>
      <c r="D4" s="134"/>
      <c r="E4" s="29"/>
      <c r="F4" s="3"/>
      <c r="G4" s="3"/>
      <c r="H4" s="3"/>
      <c r="I4" s="3"/>
      <c r="J4" s="3"/>
      <c r="K4" s="3"/>
      <c r="L4" s="3"/>
      <c r="M4" s="3"/>
    </row>
    <row r="5" spans="2:4" ht="12.75" customHeight="1">
      <c r="B5" s="5"/>
      <c r="C5" s="5"/>
      <c r="D5" s="9"/>
    </row>
    <row r="6" spans="2:4" ht="16.5" customHeight="1">
      <c r="B6" s="10"/>
      <c r="C6" s="11"/>
      <c r="D6" s="72" t="s">
        <v>20</v>
      </c>
    </row>
    <row r="7" spans="2:4" ht="7.5" customHeight="1" thickBot="1">
      <c r="B7" s="10"/>
      <c r="C7" s="12"/>
      <c r="D7" s="9"/>
    </row>
    <row r="8" spans="2:4" s="2" customFormat="1" ht="33" customHeight="1">
      <c r="B8" s="141" t="s">
        <v>44</v>
      </c>
      <c r="C8" s="143" t="s">
        <v>67</v>
      </c>
      <c r="D8" s="143" t="s">
        <v>21</v>
      </c>
    </row>
    <row r="9" spans="2:4" ht="25.5" customHeight="1">
      <c r="B9" s="142"/>
      <c r="C9" s="144"/>
      <c r="D9" s="144"/>
    </row>
    <row r="10" spans="2:4" ht="12.75" customHeight="1" thickBot="1">
      <c r="B10" s="142"/>
      <c r="C10" s="144"/>
      <c r="D10" s="145"/>
    </row>
    <row r="11" spans="2:4" ht="22.5" customHeight="1" thickBot="1">
      <c r="B11" s="13">
        <v>1</v>
      </c>
      <c r="C11" s="13">
        <v>2</v>
      </c>
      <c r="D11" s="13">
        <v>3</v>
      </c>
    </row>
    <row r="12" spans="2:4" ht="20.25" hidden="1">
      <c r="B12" s="14" t="s">
        <v>22</v>
      </c>
      <c r="C12" s="6" t="s">
        <v>60</v>
      </c>
      <c r="D12" s="35"/>
    </row>
    <row r="13" spans="2:4" ht="21.75" customHeight="1" hidden="1">
      <c r="B13" s="15" t="s">
        <v>23</v>
      </c>
      <c r="C13" s="7" t="s">
        <v>0</v>
      </c>
      <c r="D13" s="35"/>
    </row>
    <row r="14" spans="2:4" ht="21.75" customHeight="1" hidden="1">
      <c r="B14" s="15" t="s">
        <v>25</v>
      </c>
      <c r="C14" s="7" t="s">
        <v>1</v>
      </c>
      <c r="D14" s="35"/>
    </row>
    <row r="15" spans="2:4" ht="21.75" customHeight="1" hidden="1">
      <c r="B15" s="15" t="s">
        <v>24</v>
      </c>
      <c r="C15" s="7" t="s">
        <v>66</v>
      </c>
      <c r="D15" s="35"/>
    </row>
    <row r="16" spans="2:4" ht="21.75" customHeight="1" hidden="1">
      <c r="B16" s="15" t="s">
        <v>26</v>
      </c>
      <c r="C16" s="7" t="s">
        <v>2</v>
      </c>
      <c r="D16" s="35"/>
    </row>
    <row r="17" spans="2:4" ht="21.75" customHeight="1" hidden="1">
      <c r="B17" s="15" t="s">
        <v>27</v>
      </c>
      <c r="C17" s="7" t="s">
        <v>3</v>
      </c>
      <c r="D17" s="35"/>
    </row>
    <row r="18" spans="2:4" ht="21.75" customHeight="1" hidden="1">
      <c r="B18" s="15" t="s">
        <v>28</v>
      </c>
      <c r="C18" s="7" t="s">
        <v>4</v>
      </c>
      <c r="D18" s="35"/>
    </row>
    <row r="19" spans="2:4" ht="21.75" customHeight="1" hidden="1">
      <c r="B19" s="15" t="s">
        <v>29</v>
      </c>
      <c r="C19" s="7" t="s">
        <v>5</v>
      </c>
      <c r="D19" s="35"/>
    </row>
    <row r="20" spans="2:4" ht="21.75" customHeight="1" hidden="1">
      <c r="B20" s="15" t="s">
        <v>30</v>
      </c>
      <c r="C20" s="7" t="s">
        <v>6</v>
      </c>
      <c r="D20" s="35"/>
    </row>
    <row r="21" spans="2:4" ht="21.75" customHeight="1" hidden="1">
      <c r="B21" s="15" t="s">
        <v>31</v>
      </c>
      <c r="C21" s="7" t="s">
        <v>7</v>
      </c>
      <c r="D21" s="35"/>
    </row>
    <row r="22" spans="2:4" ht="21.75" customHeight="1" hidden="1">
      <c r="B22" s="15" t="s">
        <v>32</v>
      </c>
      <c r="C22" s="7" t="s">
        <v>8</v>
      </c>
      <c r="D22" s="35"/>
    </row>
    <row r="23" spans="2:4" ht="21.75" customHeight="1" hidden="1">
      <c r="B23" s="15" t="s">
        <v>33</v>
      </c>
      <c r="C23" s="7" t="s">
        <v>9</v>
      </c>
      <c r="D23" s="35"/>
    </row>
    <row r="24" spans="2:4" ht="21.75" customHeight="1" hidden="1">
      <c r="B24" s="15" t="s">
        <v>34</v>
      </c>
      <c r="C24" s="7" t="s">
        <v>10</v>
      </c>
      <c r="D24" s="35"/>
    </row>
    <row r="25" spans="2:4" ht="21.75" customHeight="1" hidden="1">
      <c r="B25" s="15" t="s">
        <v>35</v>
      </c>
      <c r="C25" s="7" t="s">
        <v>11</v>
      </c>
      <c r="D25" s="35"/>
    </row>
    <row r="26" spans="2:4" ht="21.75" customHeight="1" hidden="1">
      <c r="B26" s="15" t="s">
        <v>36</v>
      </c>
      <c r="C26" s="7" t="s">
        <v>12</v>
      </c>
      <c r="D26" s="35"/>
    </row>
    <row r="27" spans="2:4" ht="21.75" customHeight="1" hidden="1">
      <c r="B27" s="15" t="s">
        <v>37</v>
      </c>
      <c r="C27" s="7" t="s">
        <v>13</v>
      </c>
      <c r="D27" s="35"/>
    </row>
    <row r="28" spans="2:4" ht="21.75" customHeight="1" hidden="1">
      <c r="B28" s="15" t="s">
        <v>38</v>
      </c>
      <c r="C28" s="7" t="s">
        <v>14</v>
      </c>
      <c r="D28" s="35"/>
    </row>
    <row r="29" spans="2:4" ht="21.75" customHeight="1" hidden="1">
      <c r="B29" s="15" t="s">
        <v>39</v>
      </c>
      <c r="C29" s="7" t="s">
        <v>61</v>
      </c>
      <c r="D29" s="35"/>
    </row>
    <row r="30" spans="2:4" ht="21.75" customHeight="1" hidden="1">
      <c r="B30" s="15" t="s">
        <v>40</v>
      </c>
      <c r="C30" s="7" t="s">
        <v>15</v>
      </c>
      <c r="D30" s="35"/>
    </row>
    <row r="31" spans="2:4" ht="21.75" customHeight="1">
      <c r="B31" s="15" t="s">
        <v>22</v>
      </c>
      <c r="C31" s="7" t="s">
        <v>62</v>
      </c>
      <c r="D31" s="35">
        <v>2000</v>
      </c>
    </row>
    <row r="32" spans="2:4" ht="21.75" customHeight="1" hidden="1">
      <c r="B32" s="16" t="s">
        <v>23</v>
      </c>
      <c r="C32" s="7" t="s">
        <v>63</v>
      </c>
      <c r="D32" s="35"/>
    </row>
    <row r="33" spans="2:4" ht="21.75" customHeight="1" thickBot="1">
      <c r="B33" s="17" t="s">
        <v>23</v>
      </c>
      <c r="C33" s="7" t="s">
        <v>46</v>
      </c>
      <c r="D33" s="35">
        <v>1200</v>
      </c>
    </row>
    <row r="34" spans="2:4" ht="21.75" customHeight="1" thickBot="1">
      <c r="B34" s="18" t="s">
        <v>17</v>
      </c>
      <c r="C34" s="19"/>
      <c r="D34" s="36">
        <f>SUM(D12:D33)</f>
        <v>3200</v>
      </c>
    </row>
    <row r="35" spans="2:4" ht="21.75" customHeight="1" hidden="1" thickBot="1">
      <c r="B35" s="30"/>
      <c r="C35" s="31" t="s">
        <v>18</v>
      </c>
      <c r="D35" s="32"/>
    </row>
    <row r="36" spans="2:4" ht="21.75" customHeight="1" hidden="1" thickBot="1">
      <c r="B36" s="33" t="s">
        <v>19</v>
      </c>
      <c r="C36" s="19"/>
      <c r="D36" s="34">
        <f>D34+D35</f>
        <v>3200</v>
      </c>
    </row>
    <row r="37" spans="2:4" ht="24.75" customHeight="1">
      <c r="B37" s="8"/>
      <c r="C37" s="8"/>
      <c r="D37" s="8"/>
    </row>
  </sheetData>
  <sheetProtection/>
  <mergeCells count="4">
    <mergeCell ref="B4:D4"/>
    <mergeCell ref="B8:B10"/>
    <mergeCell ref="C8:C10"/>
    <mergeCell ref="D8:D10"/>
  </mergeCells>
  <printOptions/>
  <pageMargins left="0.7480314960629921" right="0.3937007874015748" top="0.7874015748031497" bottom="0.2755905511811024" header="0.3937007874015748" footer="0.31496062992125984"/>
  <pageSetup blackAndWhite="1" firstPageNumber="468" useFirstPageNumber="1" fitToHeight="1" fitToWidth="1" horizontalDpi="300" verticalDpi="300" orientation="portrait" paperSize="9" r:id="rId1"/>
  <headerFooter alignWithMargins="0">
    <oddHeader>&amp;C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Бюджетный отдел</dc:title>
  <dc:subject/>
  <dc:creator>Полунин Вячеслав Витальевич</dc:creator>
  <cp:keywords/>
  <dc:description/>
  <cp:lastModifiedBy>Борох Оксана Николаевна</cp:lastModifiedBy>
  <cp:lastPrinted>2016-12-16T07:06:48Z</cp:lastPrinted>
  <dcterms:created xsi:type="dcterms:W3CDTF">1997-10-14T11:56:51Z</dcterms:created>
  <dcterms:modified xsi:type="dcterms:W3CDTF">2016-12-21T14:51:50Z</dcterms:modified>
  <cp:category/>
  <cp:version/>
  <cp:contentType/>
  <cp:contentStatus/>
</cp:coreProperties>
</file>