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епартамент_Финансов\Сотрудники\515\Ефремова_АВ\НАЛОГОВЫЕ ЛЬГОТЫ\НА САЙТ\"/>
    </mc:Choice>
  </mc:AlternateContent>
  <bookViews>
    <workbookView xWindow="0" yWindow="0" windowWidth="23040" windowHeight="9330"/>
  </bookViews>
  <sheets>
    <sheet name="2015-2019" sheetId="2" r:id="rId1"/>
  </sheets>
  <calcPr calcId="152511"/>
</workbook>
</file>

<file path=xl/calcChain.xml><?xml version="1.0" encoding="utf-8"?>
<calcChain xmlns="http://schemas.openxmlformats.org/spreadsheetml/2006/main">
  <c r="I40" i="2" l="1"/>
  <c r="H40" i="2"/>
  <c r="G40" i="2"/>
  <c r="F40" i="2"/>
  <c r="E40" i="2"/>
  <c r="I36" i="2"/>
  <c r="H36" i="2"/>
  <c r="G36" i="2"/>
  <c r="F36" i="2"/>
  <c r="E36" i="2"/>
  <c r="I29" i="2"/>
  <c r="H29" i="2"/>
  <c r="H41" i="2" s="1"/>
  <c r="G29" i="2"/>
  <c r="F29" i="2"/>
  <c r="F41" i="2" s="1"/>
  <c r="E29" i="2"/>
  <c r="E41" i="2" l="1"/>
  <c r="I41" i="2"/>
  <c r="G41" i="2"/>
</calcChain>
</file>

<file path=xl/sharedStrings.xml><?xml version="1.0" encoding="utf-8"?>
<sst xmlns="http://schemas.openxmlformats.org/spreadsheetml/2006/main" count="63" uniqueCount="61">
  <si>
    <t>Содержание льготы</t>
  </si>
  <si>
    <t xml:space="preserve">Закон Белгородской области №104  от 27.11.03г. «О налоге на имущество организаций»
</t>
  </si>
  <si>
    <t>1) органы управления и подразделения Государственной противопожарной службы</t>
  </si>
  <si>
    <t>нулевая ставка</t>
  </si>
  <si>
    <t>2) профессиональные аварийно - спасательные службы и формирования</t>
  </si>
  <si>
    <t>3) общественные объединения, осуществляющие свою деятельность за счет целевых взносов граждан и отчислений предприятий и организаций, если они не осуществляют предпринимательскую деятельность</t>
  </si>
  <si>
    <t>4) религиозные объединения</t>
  </si>
  <si>
    <t>5) объекты, признаваемые памятниками истории и культуры регионального и местного значения</t>
  </si>
  <si>
    <t>6) организации – в отношении объектов жилищного фонда и инженерной инфраструктуры ЖКХ, содержание которых полностью или частично финансируется за счет средств областного бюджета и (или) местных бюджетов</t>
  </si>
  <si>
    <t xml:space="preserve">7) организации всех форм собственности в отношении имущества, используемого в целях расширения действующих или создания новых производств на территориях Федеральных казенных учреждений УФСИН по Белгородской области с использованием труда осужденных, при условии ведения раздельного бухгалтерского учета данного имущества </t>
  </si>
  <si>
    <t>ставка 1,1%</t>
  </si>
  <si>
    <t>снижение ставки на 50%</t>
  </si>
  <si>
    <t>ставка 0,05%</t>
  </si>
  <si>
    <t xml:space="preserve">1) общественные организации инвалидов и организации, использующие труд инвалидов </t>
  </si>
  <si>
    <t>снижение ставки на 4 п.п.</t>
  </si>
  <si>
    <t xml:space="preserve">2)  Федеральные государственные учреждения Управления Федеральной службы исполнения наказаний  по Белгородской области (ФГУ УФСИН) </t>
  </si>
  <si>
    <t>4) организации, реализующие инвестиционные проекты, направленные на повышение энергоэффективности и энергосбережения, по доходам, полученным от реализации изготовленных организацией:
- комплектующих для производства светодиодов, при условии, что за отчетный (налоговый) период не менее 70 процентов объема комплектующих в натуральном выражении реализуются на экспорт;
- материалов и компонентов для фотовальтаики.</t>
  </si>
  <si>
    <t>5) организациям, по доходам, полученным при реализации продукции собственного производства: 
электро- и тепловой энергии, получаемой при переработке органических отходов с/х, а также солнечной энергии и энергии ветра;
- органических удобрений, получаемых в процессе выработки электрической и тепловой энергии на основе переработки органических отходов с/х.</t>
  </si>
  <si>
    <t>(тыс. руб.)</t>
  </si>
  <si>
    <t>Наименование налога</t>
  </si>
  <si>
    <t>2015 год</t>
  </si>
  <si>
    <t>2016 год (оценка)</t>
  </si>
  <si>
    <t>2017 год (прогноз)</t>
  </si>
  <si>
    <t>2018 год (прогноз)</t>
  </si>
  <si>
    <t>2019 год (прогноз)</t>
  </si>
  <si>
    <t>Налог на имущество орг-ций</t>
  </si>
  <si>
    <t>8) организации, участвующие в реализации областных или муниципальных программ, - в отношении индивидуальных жилых домов, представленных по договорам найма на срок свыше трех лет гражданам РФ, зарегистрированным на территории Белгородской области</t>
  </si>
  <si>
    <t>9) организации, не являющиеся государственными или муниципальными дошкольными образовательными учреждениями, - в отношении объектов недвижимого имущества, используемых для оказания работниками организаций и другими гражданами услуг по дошкольному образованию детей и (или) и уходу и присмотру за детьми дошкольного возраста, в том числе переданных в аренду (пользование) для организации оказания соответствующих услуг</t>
  </si>
  <si>
    <t>10) организации, являющиеся сельхоз -товаропроизводителями, - в отношении рабочего скота, а также продуктивного и племенного КРС</t>
  </si>
  <si>
    <t>11) организации, взявшие на себя частичное или полное содержание, или (и) направляющие средства на развитие учреждений для детей-сирот и детей, оставшихся без попечения родителей.</t>
  </si>
  <si>
    <t>12) организации, реализующие инвестиционные проекты "Развитие АПК" по развитию:</t>
  </si>
  <si>
    <t>дифференцированная ставка 
0,1-0,8 %
0,1-0,5 %</t>
  </si>
  <si>
    <t xml:space="preserve"> - молочного животноводства;</t>
  </si>
  <si>
    <t xml:space="preserve"> - производству зерновых культур и комбикормов</t>
  </si>
  <si>
    <t>13) жилищные накопительные кооперативы в отношении жилых помещений, приобретенных или построенных за счет паевых взносов граждан - членов жилищных накопительных кооперативов и находящихся в собственности жилищных накопительных кооперативов</t>
  </si>
  <si>
    <t>ставка 0,3% от кадастровой стоимости объекта</t>
  </si>
  <si>
    <t>14) организации, реализующие инвестиционные проекты, направленные  на повышение энергоэффективности и энергосбережения:
- по изготовлению комплектующих для производства светодиодов;
-по выработке электрической и тепловой энергии на основе использования биогазовых технологий (строительство биогазовых установок), а также солнечной энергии (в том числе по изготовлению материалов и компонентов для фотовальтаики) и энергии ветра</t>
  </si>
  <si>
    <t>дифференцированная ставка 
0,1-0,5 %</t>
  </si>
  <si>
    <t>15) организации, реализующие инвестиционные проекты по развитию наноиндустрии, включенных в долгосрочную целевую программу "Развитие наноиндустрии Белгородской области на 2010 - 2014 годы"</t>
  </si>
  <si>
    <t>16) организации, включенные в долгосрочную целевую программу "Модернизация и развитие машиностроительного комплекса Белгородской области на 2012-2016 годы"</t>
  </si>
  <si>
    <t>17) организации,  реализующие проекты с привлечением субсидий в соответствии с Постановлением Правительства Российской Федерации от 9 апреля 2010 года N 218 "О мерах государственной поддержки развития кооперации российских высших учебных заведений и организаций, реализующих комплексные проекты по созданию высокотехнологичного производства"</t>
  </si>
  <si>
    <t>дифференцированная ставка
0,1-0,5 %,                с 2017г.            0,1%-0,8%</t>
  </si>
  <si>
    <t>18) организации, включенные в долгосрочную целевую программу "Производство овощной продукции защищенного грунта и создание современных складских мощностей для хранения сельскохозяйственной продукции, произведенной в Белгородской области, на 2010 - 2014 годы" либо направленных на развитие овощеводства защищеннного грунта посредством строительства тепличных комплексов, использующих гидропонные технологии для выращивания овощей</t>
  </si>
  <si>
    <t>дифференцированная ставка 
0,1-0,8 %</t>
  </si>
  <si>
    <t>19) организации, зарегистрированные на территории Белгородской области, - в отношении жилых домов, в том числе многоэтажных, завершенных строительством и принадлежащих им на праве собственности, сто процентов жилых помещений в которых предназначены для передачи по договору аренды (договору найма)</t>
  </si>
  <si>
    <t>Итого по налогу на имущество организаций</t>
  </si>
  <si>
    <t>Налог на прибыль           орг-ций</t>
  </si>
  <si>
    <t>Закон Белгородской области   №142             от 18.09.07г.            «О льготах по налогу на прибыль организаций»</t>
  </si>
  <si>
    <t>3) организации всех форм собственности - по доходам, полученнным при расширении или открытии новых производств с использованием труда осужденных</t>
  </si>
  <si>
    <t>снижение ставки на
 4,5 п.п.</t>
  </si>
  <si>
    <t>6) организации, осуществляющие расходы на научные исследования и опытно-конструкторские разработки</t>
  </si>
  <si>
    <t>снижение ставки на 
3 п.п.</t>
  </si>
  <si>
    <t>Итого по налогу на прибыль</t>
  </si>
  <si>
    <t>Транспорт-ный налог</t>
  </si>
  <si>
    <t>Герои Советского Союза, Социалистического Труда, Герои РФ, а также награжденные орденом Ленина, кавалеры орденов Славы трех степеней, почетные граждане Белгородской области,  пенсионеры, инвалиды, лица, имеющие трех или более несовершеннолетних детей</t>
  </si>
  <si>
    <t xml:space="preserve">Закон Белгородской области №54 от 28.11.02г. "О транспортном налоге"         </t>
  </si>
  <si>
    <t>Итого по транспортному налогу</t>
  </si>
  <si>
    <t>Всего в областной бюджет</t>
  </si>
  <si>
    <t xml:space="preserve">Категория налогоплательщиков </t>
  </si>
  <si>
    <t>Нормативно-правовой акт</t>
  </si>
  <si>
    <t xml:space="preserve">Сведения об оценке налоговых льгот (налоговых расходов), предоставляемых в соответствии с решениями, принятыми органами государственной власти субъекта РФ, за отчетный год, очередной финансовый год и плановый период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</si>
</sst>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15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justify" vertical="top" wrapText="1"/>
    </xf>
    <xf numFmtId="0" fontId="4" fillId="2" borderId="2" xfId="0" applyNumberFormat="1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165" fontId="4" fillId="2" borderId="12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1" fontId="3" fillId="2" borderId="18" xfId="0" applyNumberFormat="1" applyFont="1" applyFill="1" applyBorder="1" applyAlignment="1">
      <alignment horizontal="center" vertical="center" wrapText="1"/>
    </xf>
    <xf numFmtId="3" fontId="4" fillId="2" borderId="4" xfId="1" applyNumberFormat="1" applyFont="1" applyFill="1" applyBorder="1" applyAlignment="1">
      <alignment horizontal="center" vertical="center" wrapText="1"/>
    </xf>
    <xf numFmtId="3" fontId="4" fillId="2" borderId="2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165" fontId="4" fillId="2" borderId="4" xfId="1" applyNumberFormat="1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center" vertical="center" wrapText="1"/>
    </xf>
    <xf numFmtId="3" fontId="4" fillId="2" borderId="4" xfId="1" applyNumberFormat="1" applyFont="1" applyFill="1" applyBorder="1" applyAlignment="1">
      <alignment horizontal="center" vertical="center" wrapText="1"/>
    </xf>
    <xf numFmtId="3" fontId="4" fillId="2" borderId="2" xfId="1" applyNumberFormat="1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center" vertical="center" wrapText="1"/>
    </xf>
    <xf numFmtId="1" fontId="3" fillId="2" borderId="33" xfId="0" applyNumberFormat="1" applyFont="1" applyFill="1" applyBorder="1" applyAlignment="1">
      <alignment horizontal="center" vertical="center" wrapText="1"/>
    </xf>
    <xf numFmtId="3" fontId="4" fillId="2" borderId="27" xfId="1" applyNumberFormat="1" applyFont="1" applyFill="1" applyBorder="1" applyAlignment="1">
      <alignment horizontal="center" vertical="center" wrapText="1"/>
    </xf>
    <xf numFmtId="3" fontId="4" fillId="2" borderId="22" xfId="1" applyNumberFormat="1" applyFont="1" applyFill="1" applyBorder="1" applyAlignment="1">
      <alignment horizontal="center" vertical="center" wrapText="1"/>
    </xf>
    <xf numFmtId="3" fontId="4" fillId="2" borderId="28" xfId="0" applyNumberFormat="1" applyFont="1" applyFill="1" applyBorder="1" applyAlignment="1">
      <alignment horizontal="center" vertical="center" wrapText="1"/>
    </xf>
    <xf numFmtId="3" fontId="4" fillId="2" borderId="26" xfId="0" applyNumberFormat="1" applyFont="1" applyFill="1" applyBorder="1" applyAlignment="1">
      <alignment horizontal="center" vertical="center" wrapText="1"/>
    </xf>
    <xf numFmtId="3" fontId="4" fillId="2" borderId="27" xfId="0" applyNumberFormat="1" applyFont="1" applyFill="1" applyBorder="1" applyAlignment="1">
      <alignment horizontal="center" vertical="center" wrapText="1"/>
    </xf>
    <xf numFmtId="3" fontId="4" fillId="2" borderId="22" xfId="0" applyNumberFormat="1" applyFont="1" applyFill="1" applyBorder="1" applyAlignment="1">
      <alignment horizontal="center" vertical="center" wrapText="1"/>
    </xf>
    <xf numFmtId="3" fontId="4" fillId="2" borderId="28" xfId="1" applyNumberFormat="1" applyFont="1" applyFill="1" applyBorder="1" applyAlignment="1">
      <alignment horizontal="center" vertical="center" wrapText="1"/>
    </xf>
    <xf numFmtId="3" fontId="4" fillId="2" borderId="27" xfId="1" applyNumberFormat="1" applyFont="1" applyFill="1" applyBorder="1" applyAlignment="1">
      <alignment horizontal="center" vertical="center" wrapText="1"/>
    </xf>
    <xf numFmtId="3" fontId="4" fillId="2" borderId="28" xfId="1" applyNumberFormat="1" applyFont="1" applyFill="1" applyBorder="1" applyAlignment="1">
      <alignment horizontal="center" vertical="center" wrapText="1"/>
    </xf>
    <xf numFmtId="165" fontId="4" fillId="2" borderId="27" xfId="1" applyNumberFormat="1" applyFont="1" applyFill="1" applyBorder="1" applyAlignment="1">
      <alignment horizontal="center" vertical="center" wrapText="1"/>
    </xf>
    <xf numFmtId="3" fontId="4" fillId="2" borderId="26" xfId="1" applyNumberFormat="1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164" fontId="3" fillId="2" borderId="20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34" xfId="0" applyNumberFormat="1" applyFont="1" applyFill="1" applyBorder="1" applyAlignment="1">
      <alignment horizontal="center" vertical="center" wrapText="1"/>
    </xf>
    <xf numFmtId="164" fontId="3" fillId="2" borderId="25" xfId="0" applyNumberFormat="1" applyFont="1" applyFill="1" applyBorder="1" applyAlignment="1">
      <alignment horizontal="center" vertical="center" wrapText="1"/>
    </xf>
    <xf numFmtId="164" fontId="3" fillId="2" borderId="26" xfId="0" applyNumberFormat="1" applyFont="1" applyFill="1" applyBorder="1" applyAlignment="1">
      <alignment horizontal="center" vertical="center" wrapText="1"/>
    </xf>
    <xf numFmtId="164" fontId="3" fillId="2" borderId="29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3" fontId="3" fillId="3" borderId="9" xfId="0" applyNumberFormat="1" applyFont="1" applyFill="1" applyBorder="1" applyAlignment="1">
      <alignment horizontal="center" vertical="center" wrapText="1"/>
    </xf>
    <xf numFmtId="3" fontId="3" fillId="3" borderId="18" xfId="0" applyNumberFormat="1" applyFont="1" applyFill="1" applyBorder="1" applyAlignment="1">
      <alignment horizontal="center" vertical="center" wrapText="1"/>
    </xf>
    <xf numFmtId="3" fontId="3" fillId="3" borderId="33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/>
    </xf>
    <xf numFmtId="49" fontId="3" fillId="3" borderId="19" xfId="0" applyNumberFormat="1" applyFont="1" applyFill="1" applyBorder="1" applyAlignment="1">
      <alignment horizontal="center" vertical="center"/>
    </xf>
    <xf numFmtId="49" fontId="3" fillId="3" borderId="30" xfId="0" applyNumberFormat="1" applyFont="1" applyFill="1" applyBorder="1" applyAlignment="1">
      <alignment horizontal="center" vertical="center"/>
    </xf>
    <xf numFmtId="3" fontId="3" fillId="3" borderId="9" xfId="0" applyNumberFormat="1" applyFont="1" applyFill="1" applyBorder="1" applyAlignment="1">
      <alignment horizontal="center"/>
    </xf>
    <xf numFmtId="3" fontId="3" fillId="3" borderId="18" xfId="0" applyNumberFormat="1" applyFont="1" applyFill="1" applyBorder="1" applyAlignment="1">
      <alignment horizontal="center"/>
    </xf>
    <xf numFmtId="49" fontId="3" fillId="4" borderId="15" xfId="0" applyNumberFormat="1" applyFont="1" applyFill="1" applyBorder="1" applyAlignment="1">
      <alignment horizontal="center" vertical="center"/>
    </xf>
    <xf numFmtId="49" fontId="3" fillId="4" borderId="19" xfId="0" applyNumberFormat="1" applyFont="1" applyFill="1" applyBorder="1" applyAlignment="1">
      <alignment horizontal="center" vertical="center"/>
    </xf>
    <xf numFmtId="49" fontId="3" fillId="4" borderId="30" xfId="0" applyNumberFormat="1" applyFont="1" applyFill="1" applyBorder="1" applyAlignment="1">
      <alignment horizontal="center" vertical="center"/>
    </xf>
    <xf numFmtId="3" fontId="3" fillId="4" borderId="9" xfId="0" applyNumberFormat="1" applyFont="1" applyFill="1" applyBorder="1" applyAlignment="1">
      <alignment horizontal="center"/>
    </xf>
    <xf numFmtId="3" fontId="3" fillId="4" borderId="18" xfId="0" applyNumberFormat="1" applyFont="1" applyFill="1" applyBorder="1" applyAlignment="1">
      <alignment horizontal="center"/>
    </xf>
    <xf numFmtId="3" fontId="3" fillId="4" borderId="33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L12" sqref="L12"/>
    </sheetView>
  </sheetViews>
  <sheetFormatPr defaultRowHeight="15" x14ac:dyDescent="0.25"/>
  <cols>
    <col min="2" max="2" width="57.140625" customWidth="1"/>
    <col min="3" max="3" width="14.5703125" customWidth="1"/>
    <col min="4" max="4" width="15" customWidth="1"/>
  </cols>
  <sheetData>
    <row r="1" spans="1:9" ht="41.25" customHeight="1" x14ac:dyDescent="0.25">
      <c r="A1" s="1" t="s">
        <v>60</v>
      </c>
      <c r="B1" s="1"/>
      <c r="C1" s="1"/>
      <c r="D1" s="1"/>
      <c r="E1" s="1"/>
      <c r="F1" s="1"/>
      <c r="G1" s="1"/>
      <c r="H1" s="1"/>
      <c r="I1" s="1"/>
    </row>
    <row r="2" spans="1:9" ht="15.75" thickBot="1" x14ac:dyDescent="0.3">
      <c r="I2" s="114" t="s">
        <v>18</v>
      </c>
    </row>
    <row r="3" spans="1:9" ht="15.75" customHeight="1" x14ac:dyDescent="0.25">
      <c r="A3" s="2" t="s">
        <v>19</v>
      </c>
      <c r="B3" s="12" t="s">
        <v>58</v>
      </c>
      <c r="C3" s="12" t="s">
        <v>0</v>
      </c>
      <c r="D3" s="34" t="s">
        <v>59</v>
      </c>
      <c r="E3" s="85" t="s">
        <v>20</v>
      </c>
      <c r="F3" s="88" t="s">
        <v>21</v>
      </c>
      <c r="G3" s="91" t="s">
        <v>22</v>
      </c>
      <c r="H3" s="91" t="s">
        <v>23</v>
      </c>
      <c r="I3" s="94" t="s">
        <v>24</v>
      </c>
    </row>
    <row r="4" spans="1:9" x14ac:dyDescent="0.25">
      <c r="A4" s="3"/>
      <c r="B4" s="13"/>
      <c r="C4" s="13"/>
      <c r="D4" s="35"/>
      <c r="E4" s="86"/>
      <c r="F4" s="89"/>
      <c r="G4" s="92"/>
      <c r="H4" s="92"/>
      <c r="I4" s="95"/>
    </row>
    <row r="5" spans="1:9" ht="28.5" customHeight="1" thickBot="1" x14ac:dyDescent="0.3">
      <c r="A5" s="4"/>
      <c r="B5" s="14"/>
      <c r="C5" s="14"/>
      <c r="D5" s="36"/>
      <c r="E5" s="87"/>
      <c r="F5" s="90"/>
      <c r="G5" s="93"/>
      <c r="H5" s="93"/>
      <c r="I5" s="96"/>
    </row>
    <row r="6" spans="1:9" ht="15.75" customHeight="1" thickBot="1" x14ac:dyDescent="0.3">
      <c r="A6" s="5">
        <v>1</v>
      </c>
      <c r="B6" s="15">
        <v>2</v>
      </c>
      <c r="C6" s="15">
        <v>3</v>
      </c>
      <c r="D6" s="37">
        <v>4</v>
      </c>
      <c r="E6" s="5">
        <v>5</v>
      </c>
      <c r="F6" s="15">
        <v>6</v>
      </c>
      <c r="G6" s="60">
        <v>7</v>
      </c>
      <c r="H6" s="60">
        <v>8</v>
      </c>
      <c r="I6" s="73">
        <v>9</v>
      </c>
    </row>
    <row r="7" spans="1:9" ht="25.5" customHeight="1" x14ac:dyDescent="0.25">
      <c r="A7" s="6" t="s">
        <v>25</v>
      </c>
      <c r="B7" s="16" t="s">
        <v>2</v>
      </c>
      <c r="C7" s="30" t="s">
        <v>3</v>
      </c>
      <c r="D7" s="38" t="s">
        <v>1</v>
      </c>
      <c r="E7" s="44">
        <v>2137</v>
      </c>
      <c r="F7" s="52">
        <v>2262</v>
      </c>
      <c r="G7" s="61">
        <v>0</v>
      </c>
      <c r="H7" s="61">
        <v>0</v>
      </c>
      <c r="I7" s="74">
        <v>0</v>
      </c>
    </row>
    <row r="8" spans="1:9" ht="25.5" x14ac:dyDescent="0.25">
      <c r="A8" s="7"/>
      <c r="B8" s="17" t="s">
        <v>4</v>
      </c>
      <c r="C8" s="25"/>
      <c r="D8" s="39"/>
      <c r="E8" s="45">
        <v>5852</v>
      </c>
      <c r="F8" s="53">
        <v>5862</v>
      </c>
      <c r="G8" s="62">
        <v>0</v>
      </c>
      <c r="H8" s="62">
        <v>0</v>
      </c>
      <c r="I8" s="74">
        <v>0</v>
      </c>
    </row>
    <row r="9" spans="1:9" ht="51" x14ac:dyDescent="0.25">
      <c r="A9" s="7"/>
      <c r="B9" s="18" t="s">
        <v>5</v>
      </c>
      <c r="C9" s="25"/>
      <c r="D9" s="39"/>
      <c r="E9" s="45">
        <v>179</v>
      </c>
      <c r="F9" s="53">
        <v>195</v>
      </c>
      <c r="G9" s="62">
        <v>0</v>
      </c>
      <c r="H9" s="62">
        <v>0</v>
      </c>
      <c r="I9" s="74">
        <v>0</v>
      </c>
    </row>
    <row r="10" spans="1:9" x14ac:dyDescent="0.25">
      <c r="A10" s="7"/>
      <c r="B10" s="17" t="s">
        <v>6</v>
      </c>
      <c r="C10" s="25"/>
      <c r="D10" s="39"/>
      <c r="E10" s="45">
        <v>3</v>
      </c>
      <c r="F10" s="53">
        <v>2</v>
      </c>
      <c r="G10" s="62">
        <v>0</v>
      </c>
      <c r="H10" s="62">
        <v>0</v>
      </c>
      <c r="I10" s="74">
        <v>0</v>
      </c>
    </row>
    <row r="11" spans="1:9" ht="25.5" x14ac:dyDescent="0.25">
      <c r="A11" s="7"/>
      <c r="B11" s="17" t="s">
        <v>7</v>
      </c>
      <c r="C11" s="25"/>
      <c r="D11" s="39"/>
      <c r="E11" s="45">
        <v>8493</v>
      </c>
      <c r="F11" s="53">
        <v>8570</v>
      </c>
      <c r="G11" s="63">
        <v>0</v>
      </c>
      <c r="H11" s="62">
        <v>0</v>
      </c>
      <c r="I11" s="74">
        <v>0</v>
      </c>
    </row>
    <row r="12" spans="1:9" ht="51" x14ac:dyDescent="0.25">
      <c r="A12" s="7"/>
      <c r="B12" s="17" t="s">
        <v>8</v>
      </c>
      <c r="C12" s="25"/>
      <c r="D12" s="39"/>
      <c r="E12" s="45">
        <v>29034</v>
      </c>
      <c r="F12" s="53">
        <v>29820</v>
      </c>
      <c r="G12" s="63">
        <v>0</v>
      </c>
      <c r="H12" s="62">
        <v>0</v>
      </c>
      <c r="I12" s="74">
        <v>0</v>
      </c>
    </row>
    <row r="13" spans="1:9" ht="76.5" x14ac:dyDescent="0.25">
      <c r="A13" s="7"/>
      <c r="B13" s="17" t="s">
        <v>9</v>
      </c>
      <c r="C13" s="25"/>
      <c r="D13" s="39"/>
      <c r="E13" s="45">
        <v>89</v>
      </c>
      <c r="F13" s="53">
        <v>93</v>
      </c>
      <c r="G13" s="63">
        <v>0</v>
      </c>
      <c r="H13" s="62">
        <v>0</v>
      </c>
      <c r="I13" s="74">
        <v>0</v>
      </c>
    </row>
    <row r="14" spans="1:9" ht="63.75" x14ac:dyDescent="0.25">
      <c r="A14" s="7"/>
      <c r="B14" s="17" t="s">
        <v>26</v>
      </c>
      <c r="C14" s="25"/>
      <c r="D14" s="39"/>
      <c r="E14" s="45">
        <v>1392</v>
      </c>
      <c r="F14" s="53">
        <v>1410</v>
      </c>
      <c r="G14" s="63">
        <v>1480</v>
      </c>
      <c r="H14" s="62">
        <v>1500</v>
      </c>
      <c r="I14" s="75">
        <v>1560</v>
      </c>
    </row>
    <row r="15" spans="1:9" ht="102" x14ac:dyDescent="0.25">
      <c r="A15" s="7"/>
      <c r="B15" s="19" t="s">
        <v>27</v>
      </c>
      <c r="C15" s="26"/>
      <c r="D15" s="39"/>
      <c r="E15" s="45">
        <v>1034</v>
      </c>
      <c r="F15" s="53">
        <v>1050</v>
      </c>
      <c r="G15" s="63">
        <v>1100</v>
      </c>
      <c r="H15" s="62">
        <v>1200</v>
      </c>
      <c r="I15" s="75">
        <v>1290</v>
      </c>
    </row>
    <row r="16" spans="1:9" ht="38.25" customHeight="1" x14ac:dyDescent="0.25">
      <c r="A16" s="7" t="s">
        <v>25</v>
      </c>
      <c r="B16" s="17" t="s">
        <v>28</v>
      </c>
      <c r="C16" s="27" t="s">
        <v>10</v>
      </c>
      <c r="D16" s="39"/>
      <c r="E16" s="45">
        <v>5303</v>
      </c>
      <c r="F16" s="53">
        <v>5678</v>
      </c>
      <c r="G16" s="63">
        <v>0</v>
      </c>
      <c r="H16" s="62">
        <v>0</v>
      </c>
      <c r="I16" s="75">
        <v>0</v>
      </c>
    </row>
    <row r="17" spans="1:9" ht="51" x14ac:dyDescent="0.25">
      <c r="A17" s="7"/>
      <c r="B17" s="17" t="s">
        <v>29</v>
      </c>
      <c r="C17" s="27" t="s">
        <v>11</v>
      </c>
      <c r="D17" s="39"/>
      <c r="E17" s="45">
        <v>2431</v>
      </c>
      <c r="F17" s="53">
        <v>2470</v>
      </c>
      <c r="G17" s="63">
        <v>0</v>
      </c>
      <c r="H17" s="62">
        <v>0</v>
      </c>
      <c r="I17" s="75">
        <v>0</v>
      </c>
    </row>
    <row r="18" spans="1:9" ht="25.5" x14ac:dyDescent="0.25">
      <c r="A18" s="7"/>
      <c r="B18" s="17" t="s">
        <v>30</v>
      </c>
      <c r="C18" s="28" t="s">
        <v>31</v>
      </c>
      <c r="D18" s="39"/>
      <c r="E18" s="46">
        <v>12890</v>
      </c>
      <c r="F18" s="54">
        <v>11500</v>
      </c>
      <c r="G18" s="64">
        <v>2100</v>
      </c>
      <c r="H18" s="54">
        <v>1300</v>
      </c>
      <c r="I18" s="76">
        <v>500</v>
      </c>
    </row>
    <row r="19" spans="1:9" x14ac:dyDescent="0.25">
      <c r="A19" s="7"/>
      <c r="B19" s="17" t="s">
        <v>32</v>
      </c>
      <c r="C19" s="28"/>
      <c r="D19" s="39"/>
      <c r="E19" s="46"/>
      <c r="F19" s="54"/>
      <c r="G19" s="64"/>
      <c r="H19" s="54"/>
      <c r="I19" s="77"/>
    </row>
    <row r="20" spans="1:9" x14ac:dyDescent="0.25">
      <c r="A20" s="7"/>
      <c r="B20" s="17" t="s">
        <v>33</v>
      </c>
      <c r="C20" s="28"/>
      <c r="D20" s="39"/>
      <c r="E20" s="46"/>
      <c r="F20" s="54"/>
      <c r="G20" s="64"/>
      <c r="H20" s="54"/>
      <c r="I20" s="78"/>
    </row>
    <row r="21" spans="1:9" ht="63.75" x14ac:dyDescent="0.25">
      <c r="A21" s="7"/>
      <c r="B21" s="17" t="s">
        <v>34</v>
      </c>
      <c r="C21" s="27" t="s">
        <v>35</v>
      </c>
      <c r="D21" s="39"/>
      <c r="E21" s="45">
        <v>0</v>
      </c>
      <c r="F21" s="53">
        <v>1200</v>
      </c>
      <c r="G21" s="65">
        <v>3200</v>
      </c>
      <c r="H21" s="53">
        <v>3800</v>
      </c>
      <c r="I21" s="79">
        <v>4100</v>
      </c>
    </row>
    <row r="22" spans="1:9" ht="15" customHeight="1" x14ac:dyDescent="0.25">
      <c r="A22" s="7"/>
      <c r="B22" s="20" t="s">
        <v>36</v>
      </c>
      <c r="C22" s="28" t="s">
        <v>37</v>
      </c>
      <c r="D22" s="39"/>
      <c r="E22" s="46">
        <v>5822</v>
      </c>
      <c r="F22" s="54">
        <v>7200</v>
      </c>
      <c r="G22" s="66">
        <v>6800</v>
      </c>
      <c r="H22" s="71">
        <v>5300</v>
      </c>
      <c r="I22" s="80">
        <v>0</v>
      </c>
    </row>
    <row r="23" spans="1:9" ht="96.75" customHeight="1" x14ac:dyDescent="0.25">
      <c r="A23" s="7"/>
      <c r="B23" s="20"/>
      <c r="C23" s="28"/>
      <c r="D23" s="39"/>
      <c r="E23" s="46"/>
      <c r="F23" s="54"/>
      <c r="G23" s="66"/>
      <c r="H23" s="71"/>
      <c r="I23" s="81"/>
    </row>
    <row r="24" spans="1:9" ht="51" x14ac:dyDescent="0.25">
      <c r="A24" s="7"/>
      <c r="B24" s="17" t="s">
        <v>38</v>
      </c>
      <c r="C24" s="28"/>
      <c r="D24" s="39"/>
      <c r="E24" s="45">
        <v>0</v>
      </c>
      <c r="F24" s="53">
        <v>0</v>
      </c>
      <c r="G24" s="63">
        <v>0</v>
      </c>
      <c r="H24" s="62">
        <v>0</v>
      </c>
      <c r="I24" s="75">
        <v>0</v>
      </c>
    </row>
    <row r="25" spans="1:9" ht="38.25" x14ac:dyDescent="0.25">
      <c r="A25" s="7"/>
      <c r="B25" s="17" t="s">
        <v>39</v>
      </c>
      <c r="C25" s="28"/>
      <c r="D25" s="39"/>
      <c r="E25" s="45">
        <v>9639</v>
      </c>
      <c r="F25" s="53">
        <v>7346</v>
      </c>
      <c r="G25" s="63">
        <v>5900</v>
      </c>
      <c r="H25" s="62">
        <v>2800</v>
      </c>
      <c r="I25" s="75">
        <v>0</v>
      </c>
    </row>
    <row r="26" spans="1:9" ht="76.5" x14ac:dyDescent="0.25">
      <c r="A26" s="8"/>
      <c r="B26" s="17" t="s">
        <v>40</v>
      </c>
      <c r="C26" s="27" t="s">
        <v>41</v>
      </c>
      <c r="D26" s="39"/>
      <c r="E26" s="45">
        <v>46385</v>
      </c>
      <c r="F26" s="53">
        <v>54100</v>
      </c>
      <c r="G26" s="63">
        <v>68200</v>
      </c>
      <c r="H26" s="62">
        <v>61400</v>
      </c>
      <c r="I26" s="75">
        <v>52700</v>
      </c>
    </row>
    <row r="27" spans="1:9" ht="102" x14ac:dyDescent="0.25">
      <c r="A27" s="9" t="s">
        <v>25</v>
      </c>
      <c r="B27" s="17" t="s">
        <v>42</v>
      </c>
      <c r="C27" s="27" t="s">
        <v>43</v>
      </c>
      <c r="D27" s="39"/>
      <c r="E27" s="45">
        <v>31030</v>
      </c>
      <c r="F27" s="53">
        <v>30100</v>
      </c>
      <c r="G27" s="63">
        <v>28200</v>
      </c>
      <c r="H27" s="62">
        <v>26500</v>
      </c>
      <c r="I27" s="75">
        <v>22400</v>
      </c>
    </row>
    <row r="28" spans="1:9" ht="64.5" thickBot="1" x14ac:dyDescent="0.3">
      <c r="A28" s="10"/>
      <c r="B28" s="21" t="s">
        <v>44</v>
      </c>
      <c r="C28" s="29" t="s">
        <v>12</v>
      </c>
      <c r="D28" s="40"/>
      <c r="E28" s="47">
        <v>22253</v>
      </c>
      <c r="F28" s="55">
        <v>22982</v>
      </c>
      <c r="G28" s="67">
        <v>0</v>
      </c>
      <c r="H28" s="69">
        <v>0</v>
      </c>
      <c r="I28" s="82">
        <v>0</v>
      </c>
    </row>
    <row r="29" spans="1:9" ht="15.75" customHeight="1" thickBot="1" x14ac:dyDescent="0.3">
      <c r="A29" s="97" t="s">
        <v>45</v>
      </c>
      <c r="B29" s="98"/>
      <c r="C29" s="98"/>
      <c r="D29" s="99"/>
      <c r="E29" s="100">
        <f>SUM(E7:E28)</f>
        <v>183966</v>
      </c>
      <c r="F29" s="101">
        <f>SUM(F7:F28)</f>
        <v>191840</v>
      </c>
      <c r="G29" s="101">
        <f>SUM(G7:G28)</f>
        <v>116980</v>
      </c>
      <c r="H29" s="101">
        <f>SUM(H7:H28)</f>
        <v>103800</v>
      </c>
      <c r="I29" s="101">
        <f>SUM(I7:I28)</f>
        <v>82550</v>
      </c>
    </row>
    <row r="30" spans="1:9" ht="25.5" x14ac:dyDescent="0.25">
      <c r="A30" s="6" t="s">
        <v>46</v>
      </c>
      <c r="B30" s="16" t="s">
        <v>13</v>
      </c>
      <c r="C30" s="30" t="s">
        <v>14</v>
      </c>
      <c r="D30" s="38" t="s">
        <v>47</v>
      </c>
      <c r="E30" s="48">
        <v>0.4</v>
      </c>
      <c r="F30" s="56">
        <v>0.6</v>
      </c>
      <c r="G30" s="68">
        <v>0.8</v>
      </c>
      <c r="H30" s="68">
        <v>1</v>
      </c>
      <c r="I30" s="83">
        <v>1</v>
      </c>
    </row>
    <row r="31" spans="1:9" ht="38.25" x14ac:dyDescent="0.25">
      <c r="A31" s="7"/>
      <c r="B31" s="17" t="s">
        <v>15</v>
      </c>
      <c r="C31" s="25"/>
      <c r="D31" s="39"/>
      <c r="E31" s="45">
        <v>0</v>
      </c>
      <c r="F31" s="53">
        <v>0</v>
      </c>
      <c r="G31" s="53">
        <v>0</v>
      </c>
      <c r="H31" s="53">
        <v>0</v>
      </c>
      <c r="I31" s="79">
        <v>0</v>
      </c>
    </row>
    <row r="32" spans="1:9" ht="38.25" x14ac:dyDescent="0.25">
      <c r="A32" s="7"/>
      <c r="B32" s="17" t="s">
        <v>48</v>
      </c>
      <c r="C32" s="25"/>
      <c r="D32" s="39"/>
      <c r="E32" s="45">
        <v>0</v>
      </c>
      <c r="F32" s="53">
        <v>0</v>
      </c>
      <c r="G32" s="53">
        <v>0</v>
      </c>
      <c r="H32" s="53">
        <v>0</v>
      </c>
      <c r="I32" s="79">
        <v>0</v>
      </c>
    </row>
    <row r="33" spans="1:9" ht="114.75" x14ac:dyDescent="0.25">
      <c r="A33" s="7"/>
      <c r="B33" s="17" t="s">
        <v>16</v>
      </c>
      <c r="C33" s="26"/>
      <c r="D33" s="39"/>
      <c r="E33" s="45">
        <v>0</v>
      </c>
      <c r="F33" s="53">
        <v>0</v>
      </c>
      <c r="G33" s="53">
        <v>0</v>
      </c>
      <c r="H33" s="53">
        <v>0</v>
      </c>
      <c r="I33" s="79">
        <v>0</v>
      </c>
    </row>
    <row r="34" spans="1:9" ht="102" x14ac:dyDescent="0.25">
      <c r="A34" s="7"/>
      <c r="B34" s="17" t="s">
        <v>17</v>
      </c>
      <c r="C34" s="27" t="s">
        <v>49</v>
      </c>
      <c r="D34" s="39"/>
      <c r="E34" s="45">
        <v>0</v>
      </c>
      <c r="F34" s="53">
        <v>0</v>
      </c>
      <c r="G34" s="53">
        <v>0</v>
      </c>
      <c r="H34" s="53">
        <v>0</v>
      </c>
      <c r="I34" s="79">
        <v>0</v>
      </c>
    </row>
    <row r="35" spans="1:9" ht="39" thickBot="1" x14ac:dyDescent="0.3">
      <c r="A35" s="11"/>
      <c r="B35" s="21" t="s">
        <v>50</v>
      </c>
      <c r="C35" s="29" t="s">
        <v>51</v>
      </c>
      <c r="D35" s="40"/>
      <c r="E35" s="47">
        <v>12287</v>
      </c>
      <c r="F35" s="55">
        <v>12300</v>
      </c>
      <c r="G35" s="69">
        <v>12500</v>
      </c>
      <c r="H35" s="69">
        <v>12200</v>
      </c>
      <c r="I35" s="82">
        <v>11900</v>
      </c>
    </row>
    <row r="36" spans="1:9" ht="15.75" customHeight="1" thickBot="1" x14ac:dyDescent="0.3">
      <c r="A36" s="97" t="s">
        <v>52</v>
      </c>
      <c r="B36" s="98"/>
      <c r="C36" s="98"/>
      <c r="D36" s="99"/>
      <c r="E36" s="100">
        <f>SUM(E30:E35)</f>
        <v>12287.4</v>
      </c>
      <c r="F36" s="101">
        <f>SUM(F30:F35)</f>
        <v>12300.6</v>
      </c>
      <c r="G36" s="101">
        <f>SUM(G30:G35)</f>
        <v>12500.8</v>
      </c>
      <c r="H36" s="101">
        <f>SUM(H30:H35)</f>
        <v>12201</v>
      </c>
      <c r="I36" s="102">
        <f>SUM(I30:I35)</f>
        <v>11901</v>
      </c>
    </row>
    <row r="37" spans="1:9" ht="24" customHeight="1" x14ac:dyDescent="0.25">
      <c r="A37" s="8" t="s">
        <v>53</v>
      </c>
      <c r="B37" s="22" t="s">
        <v>54</v>
      </c>
      <c r="C37" s="31"/>
      <c r="D37" s="41" t="s">
        <v>55</v>
      </c>
      <c r="E37" s="49">
        <v>122622</v>
      </c>
      <c r="F37" s="57">
        <v>120000</v>
      </c>
      <c r="G37" s="70">
        <v>121000</v>
      </c>
      <c r="H37" s="70">
        <v>122000</v>
      </c>
      <c r="I37" s="84">
        <v>123000</v>
      </c>
    </row>
    <row r="38" spans="1:9" ht="22.5" customHeight="1" x14ac:dyDescent="0.25">
      <c r="A38" s="3"/>
      <c r="B38" s="23"/>
      <c r="C38" s="32"/>
      <c r="D38" s="42"/>
      <c r="E38" s="50"/>
      <c r="F38" s="58"/>
      <c r="G38" s="71"/>
      <c r="H38" s="71"/>
      <c r="I38" s="84"/>
    </row>
    <row r="39" spans="1:9" ht="33" customHeight="1" thickBot="1" x14ac:dyDescent="0.3">
      <c r="A39" s="9"/>
      <c r="B39" s="24"/>
      <c r="C39" s="33"/>
      <c r="D39" s="43"/>
      <c r="E39" s="51"/>
      <c r="F39" s="59"/>
      <c r="G39" s="72"/>
      <c r="H39" s="72"/>
      <c r="I39" s="84"/>
    </row>
    <row r="40" spans="1:9" ht="15.75" thickBot="1" x14ac:dyDescent="0.3">
      <c r="A40" s="103" t="s">
        <v>56</v>
      </c>
      <c r="B40" s="104"/>
      <c r="C40" s="104"/>
      <c r="D40" s="105"/>
      <c r="E40" s="106">
        <f>E37</f>
        <v>122622</v>
      </c>
      <c r="F40" s="107">
        <f>F37</f>
        <v>120000</v>
      </c>
      <c r="G40" s="107">
        <f>G37</f>
        <v>121000</v>
      </c>
      <c r="H40" s="107">
        <f>H37</f>
        <v>122000</v>
      </c>
      <c r="I40" s="107">
        <f>I37</f>
        <v>123000</v>
      </c>
    </row>
    <row r="41" spans="1:9" ht="15.75" thickBot="1" x14ac:dyDescent="0.3">
      <c r="A41" s="108" t="s">
        <v>57</v>
      </c>
      <c r="B41" s="109"/>
      <c r="C41" s="109"/>
      <c r="D41" s="110"/>
      <c r="E41" s="111">
        <f>E29+E36+E40</f>
        <v>318875.40000000002</v>
      </c>
      <c r="F41" s="112">
        <f>F29+F36+F40</f>
        <v>324140.59999999998</v>
      </c>
      <c r="G41" s="112">
        <f>G29+G36+G40</f>
        <v>250480.8</v>
      </c>
      <c r="H41" s="112">
        <f>H29+H36+H40</f>
        <v>238001</v>
      </c>
      <c r="I41" s="113">
        <f>I29+I36+I40</f>
        <v>217451</v>
      </c>
    </row>
  </sheetData>
  <mergeCells count="44">
    <mergeCell ref="A1:I1"/>
    <mergeCell ref="E3:E5"/>
    <mergeCell ref="F3:F5"/>
    <mergeCell ref="G3:G5"/>
    <mergeCell ref="H3:H5"/>
    <mergeCell ref="I3:I5"/>
    <mergeCell ref="D7:D28"/>
    <mergeCell ref="F37:F39"/>
    <mergeCell ref="G37:G39"/>
    <mergeCell ref="H37:H39"/>
    <mergeCell ref="I37:I39"/>
    <mergeCell ref="A40:D40"/>
    <mergeCell ref="A41:D41"/>
    <mergeCell ref="A36:D36"/>
    <mergeCell ref="A37:A39"/>
    <mergeCell ref="B37:B39"/>
    <mergeCell ref="C37:C39"/>
    <mergeCell ref="D37:D39"/>
    <mergeCell ref="E37:E39"/>
    <mergeCell ref="H22:H23"/>
    <mergeCell ref="I22:I23"/>
    <mergeCell ref="A27:A28"/>
    <mergeCell ref="A29:D29"/>
    <mergeCell ref="A30:A34"/>
    <mergeCell ref="C30:C33"/>
    <mergeCell ref="D30:D35"/>
    <mergeCell ref="E18:E20"/>
    <mergeCell ref="F18:F20"/>
    <mergeCell ref="G18:G20"/>
    <mergeCell ref="H18:H20"/>
    <mergeCell ref="I18:I20"/>
    <mergeCell ref="B22:B23"/>
    <mergeCell ref="C22:C25"/>
    <mergeCell ref="E22:E23"/>
    <mergeCell ref="F22:F23"/>
    <mergeCell ref="G22:G23"/>
    <mergeCell ref="A7:A15"/>
    <mergeCell ref="A16:A26"/>
    <mergeCell ref="C18:C20"/>
    <mergeCell ref="C7:C15"/>
    <mergeCell ref="A3:A5"/>
    <mergeCell ref="B3:B5"/>
    <mergeCell ref="C3:C5"/>
    <mergeCell ref="D3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2015-2019</vt:lpstr>
    </vt:vector>
  </TitlesOfParts>
  <Company>MultiDVD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Ефременко Владимир Петрович</dc:creator>
  <cp:lastModifiedBy>Ефремова Анастасия Васильевна</cp:lastModifiedBy>
  <cp:lastPrinted>2015-12-03T09:27:02Z</cp:lastPrinted>
  <dcterms:created xsi:type="dcterms:W3CDTF">2014-12-12T07:29:13Z</dcterms:created>
  <dcterms:modified xsi:type="dcterms:W3CDTF">2016-12-05T09:30:46Z</dcterms:modified>
</cp:coreProperties>
</file>