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Департамент_Финансов\Управления\Бюджетное_Управление\Бюджет 2017 года\Переименованные приложения\"/>
    </mc:Choice>
  </mc:AlternateContent>
  <bookViews>
    <workbookView xWindow="240" yWindow="60" windowWidth="21600" windowHeight="9345"/>
  </bookViews>
  <sheets>
    <sheet name="Лист2" sheetId="2" r:id="rId1"/>
  </sheets>
  <definedNames>
    <definedName name="_xlnm.Print_Titles" localSheetId="0">Лист2!$8:$10</definedName>
  </definedNames>
  <calcPr calcId="152511"/>
  <extLst>
    <ext uri="smNativeData">
      <pm:revision xmlns:pm="pm" day="1478868425" val="698"/>
    </ext>
  </extLst>
</workbook>
</file>

<file path=xl/calcChain.xml><?xml version="1.0" encoding="utf-8"?>
<calcChain xmlns="http://schemas.openxmlformats.org/spreadsheetml/2006/main">
  <c r="D54" i="2" l="1"/>
  <c r="E54" i="2"/>
  <c r="C54" i="2"/>
  <c r="D50" i="2"/>
  <c r="E50" i="2"/>
  <c r="C50" i="2"/>
  <c r="D45" i="2"/>
  <c r="E45" i="2"/>
  <c r="C45" i="2"/>
  <c r="D19" i="2"/>
  <c r="E19" i="2"/>
  <c r="C19" i="2"/>
  <c r="D12" i="2"/>
  <c r="E12" i="2"/>
  <c r="C12" i="2"/>
  <c r="E42" i="2" l="1"/>
  <c r="D42" i="2"/>
  <c r="C42" i="2"/>
  <c r="E40" i="2"/>
  <c r="D40" i="2"/>
  <c r="C40" i="2"/>
  <c r="E11" i="2"/>
  <c r="D11" i="2"/>
  <c r="C11" i="2"/>
</calcChain>
</file>

<file path=xl/sharedStrings.xml><?xml version="1.0" encoding="utf-8"?>
<sst xmlns="http://schemas.openxmlformats.org/spreadsheetml/2006/main" count="61" uniqueCount="61">
  <si>
    <t>Приложение 20</t>
  </si>
  <si>
    <t>к закону Белгородской области</t>
  </si>
  <si>
    <t>«Об областном бюджете на 2017 год и на плановый период 2018 и 2019 годов»</t>
  </si>
  <si>
    <t>(тыс. рублей)</t>
  </si>
  <si>
    <t>№ п/п</t>
  </si>
  <si>
    <t xml:space="preserve">Наименование мероприятия </t>
  </si>
  <si>
    <t xml:space="preserve">Сумма </t>
  </si>
  <si>
    <t>Всего</t>
  </si>
  <si>
    <t>I</t>
  </si>
  <si>
    <t>Государственная программа Белгородской области "Образование"</t>
  </si>
  <si>
    <t xml:space="preserve">Организация отдыха и оздоровление детей и подростков </t>
  </si>
  <si>
    <t>Развитие дополнительного и неформального образования и социализации детей</t>
  </si>
  <si>
    <t>Расходы на обеспечение деятельности (оказание услуг) государственных учреждений (дошкольное образование, школы, школы-интернаты)</t>
  </si>
  <si>
    <t>Поощрение лучших учителей</t>
  </si>
  <si>
    <t>Выявление и поддержка одаренных детей и молодежи (проведение международных олимпиад школьников)</t>
  </si>
  <si>
    <t>Мероприятия по патриотическому воспитанию граждан Российской Федерации (поощрение победителей смотра-конкурса на звание «Лучший казачий кадетский корпус»)</t>
  </si>
  <si>
    <t>II</t>
  </si>
  <si>
    <t>Государственная программа Белгородской области «Социальная поддержка граждан в Белгородской области на 2014-2020 годы»</t>
  </si>
  <si>
    <t>Расходы на обеспечение деятельности (оказание услуг) государственных учреждений ( детские дома)</t>
  </si>
  <si>
    <t>Обеспечение деятельности (оказание услуг) государственных учреждений (организаций) (Организации социального обслуживания детей, детей-сирот).</t>
  </si>
  <si>
    <t>Субвенции на социальную поддержку детей - сирот и детей, оставшихся без попечения родителей, в части оплаты за  содержание  жилых помещений, закрепленных за детьми - сиротами  и капитального ремонта</t>
  </si>
  <si>
    <t xml:space="preserve">Единовременное денежное поощрение при награждении  почетным знаком "Материнская Слава"  </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</si>
  <si>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</si>
  <si>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</si>
  <si>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 81-ФЗ "О государственных пособиях гражданам, имеющим детей"</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</si>
  <si>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N 81-ФЗ "О государственных пособиях гражданам, имеющим детей"   </t>
  </si>
  <si>
    <t xml:space="preserve">Субвенции на выплату  ежемесячных пособий гражданам, имеющим детей </t>
  </si>
  <si>
    <t xml:space="preserve">Субвенции на осуществление полномочий субъекта Российской Федерации на осуществление мер соцзащиты многодетных семей </t>
  </si>
  <si>
    <t>Субвенции для осуществления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за счет средств бюджета субъекта Российской Федерации</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</si>
  <si>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(Социальное обеспечение и иные выплаты населению)</t>
  </si>
  <si>
    <t>Субвенции на осуществление дополнительных мер  социальной защиты семей, родивших третьего и последующих детей по предоставлению материнского (семейного) капитала</t>
  </si>
  <si>
    <t xml:space="preserve">Субвенции на выплату единовременной адресной материальной помощи женщинам, находящимся в трудной жизненной ситуации и сохранившим беременность </t>
  </si>
  <si>
    <t>Выплата единовременного пособия при всех формах устройства детей, лишенных родительского попечения, в семью</t>
  </si>
  <si>
    <t xml:space="preserve">Субвенция на осуществление полномочий субъекта Российской Федерации на осуществление мер по социальной защите граждан, являющихся усыновителями </t>
  </si>
  <si>
    <t xml:space="preserve">Субвенции на содержание ребенка в семье опекуна и приемной семье, а также вознаграждение, причитающееся приемному родителю </t>
  </si>
  <si>
    <t xml:space="preserve">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t>
  </si>
  <si>
    <t>Дополнительные социальные гарантии  молодому поколению</t>
  </si>
  <si>
    <t>Субвенции на осуществление деятельности по опеке и попечительчтву в отношении несовершеннолетних и лиц из числа детей сирот и детей, оставшихся без попечения родителей "</t>
  </si>
  <si>
    <t>III</t>
  </si>
  <si>
    <t>Государственная программа «Обеспечение безопасности жизнедеятельности населения  Белгородской области на 2014 – 2020 годы»</t>
  </si>
  <si>
    <t>Мероприятия  по профилактике безнадзорности и правонарушений несовершеннолетних</t>
  </si>
  <si>
    <t>IV</t>
  </si>
  <si>
    <t>Государственная программа "Содействие занятости населения Белгородской области на 2014-2020 годы"</t>
  </si>
  <si>
    <t>Реализация мероприятий активной политики  занятости населения</t>
  </si>
  <si>
    <t>Реализация мероприятий, направленных на повышение уровня занятости женщин, воспитывающих малолетних детей, детей-инвалидов, многодетных женщин</t>
  </si>
  <si>
    <t>V</t>
  </si>
  <si>
    <t>Государственная программа Белгородской области "Развитие здравоохранения Белгородской области на 2014-2020 годы"</t>
  </si>
  <si>
    <t>Закупки оборудования (включая медицинское) и расходных материалов для неонатального и аудиологического скрининга</t>
  </si>
  <si>
    <t>Мероприятия по пренатальной (дородовой) диагностике</t>
  </si>
  <si>
    <t>Закупки лекарственных препаратов и изделий медицинского назначения</t>
  </si>
  <si>
    <t>Расходы на обеспечение деятельности (оказание услуг) государственных учреждений (организаций)</t>
  </si>
  <si>
    <t>VI</t>
  </si>
  <si>
    <t>Государственная программа Белгородской области  "Совершенствование и развитие транспортной системы и дорожной сети в Белгородской области на 2014-2020 годы"</t>
  </si>
  <si>
    <t>Компенсация потерь в доходах организациям железнодорожного транспорта, осуществляющим перевозки по льготным тарифам на проезд учащихся и воспитанников общеобразовательных организаций, студентов очной формы обучения профессиональных образовательных организ</t>
  </si>
  <si>
    <t>Компенсация потерь в доходах организациям железнодорожного транспорта, осуществляющим перевозки по льготным тарифам на проезд детей 5-7 лет железнодорожным транспортом в пригородном сообщении Белгородской области</t>
  </si>
  <si>
    <t>Субвенции  на организацию транспортного обслуживания населения в пригородном межмуниципальном сообщении (льгота на проезд для обучающихся из малообеспеченных семей)</t>
  </si>
  <si>
    <t>VII</t>
  </si>
  <si>
    <t xml:space="preserve">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</si>
  <si>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</si>
  <si>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жильем молодых семей</t>
  </si>
  <si>
    <t>Бюджетные ассигнования, направляемые на государственную поддержку детей и семей, имеющих детей, на 2017 год и на плановый период 2018 и 2019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</si>
</sst>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9" x14ac:knownFonts="1">
    <font>
      <sz val="10"/>
      <name val="Arial"/>
      <family val="2"/>
      <charset val="204"/>
    </font>
    <font>
      <sz val="11"/>
      <name val="Calibri"/>
      <family val="2"/>
      <charset val="204"/>
    </font>
    <font>
      <sz val="10"/>
      <name val="Arial"/>
      <family val="2"/>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b/>
      <i/>
      <sz val="12"/>
      <name val="Times New Roman"/>
      <family val="1"/>
      <charset val="204"/>
    </font>
    <font>
      <sz val="12"/>
      <name val="Calibri"/>
      <family val="2"/>
      <charset val="204"/>
    </font>
  </fonts>
  <fills count="21">
    <fill>
      <patternFill patternType="none"/>
    </fill>
    <fill>
      <patternFill patternType="gray125"/>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s>
  <borders count="26">
    <border>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top/>
      <bottom/>
      <diagonal/>
    </border>
    <border>
      <left style="thin">
        <color auto="1"/>
      </left>
      <right style="medium">
        <color auto="1"/>
      </right>
      <top style="medium">
        <color auto="1"/>
      </top>
      <bottom style="thin">
        <color auto="1"/>
      </bottom>
      <diagonal/>
    </border>
  </borders>
  <cellStyleXfs count="3">
    <xf numFmtId="0" fontId="0" fillId="0" borderId="0"/>
    <xf numFmtId="0" fontId="2" fillId="0" borderId="0"/>
    <xf numFmtId="164" fontId="1" fillId="0" borderId="0"/>
  </cellStyleXfs>
  <cellXfs count="55">
    <xf numFmtId="0" fontId="1" fillId="0" borderId="0" xfId="0" applyNumberFormat="1" applyFont="1" applyFill="1" applyBorder="1" applyAlignment="1" applyProtection="1"/>
    <xf numFmtId="0" fontId="3" fillId="2" borderId="1"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3" fillId="5" borderId="4" xfId="0" applyNumberFormat="1" applyFont="1" applyFill="1" applyBorder="1" applyAlignment="1" applyProtection="1">
      <alignment horizontal="center" vertical="center"/>
    </xf>
    <xf numFmtId="0" fontId="4" fillId="6" borderId="5" xfId="0" applyNumberFormat="1" applyFont="1" applyFill="1" applyBorder="1" applyAlignment="1" applyProtection="1">
      <alignment horizontal="center" vertical="center"/>
    </xf>
    <xf numFmtId="0" fontId="3" fillId="7" borderId="6" xfId="0" applyNumberFormat="1" applyFont="1" applyFill="1" applyBorder="1" applyAlignment="1" applyProtection="1">
      <alignment horizontal="center" vertical="center"/>
    </xf>
    <xf numFmtId="0" fontId="6" fillId="8" borderId="7" xfId="0" applyNumberFormat="1" applyFont="1" applyFill="1" applyBorder="1" applyAlignment="1" applyProtection="1">
      <alignment horizontal="center" vertical="center" wrapText="1"/>
    </xf>
    <xf numFmtId="0" fontId="6" fillId="9" borderId="8" xfId="0" applyNumberFormat="1" applyFont="1" applyFill="1" applyBorder="1" applyAlignment="1" applyProtection="1">
      <alignment horizontal="center" vertical="center" wrapText="1"/>
    </xf>
    <xf numFmtId="0" fontId="6" fillId="9" borderId="8" xfId="0" applyNumberFormat="1" applyFont="1" applyFill="1" applyBorder="1" applyAlignment="1" applyProtection="1">
      <alignment horizontal="center" vertical="center"/>
    </xf>
    <xf numFmtId="0" fontId="6" fillId="10" borderId="9" xfId="0" applyNumberFormat="1" applyFont="1" applyFill="1" applyBorder="1" applyAlignment="1" applyProtection="1">
      <alignment horizontal="center" vertical="center"/>
    </xf>
    <xf numFmtId="0" fontId="5" fillId="11" borderId="10" xfId="0" applyNumberFormat="1" applyFont="1" applyFill="1" applyBorder="1" applyAlignment="1" applyProtection="1">
      <alignment horizontal="justify" vertical="center" wrapText="1"/>
    </xf>
    <xf numFmtId="1" fontId="5" fillId="11" borderId="10" xfId="1" applyNumberFormat="1" applyFont="1" applyFill="1" applyBorder="1" applyAlignment="1" applyProtection="1">
      <alignment horizontal="justify" vertical="center" wrapText="1"/>
    </xf>
    <xf numFmtId="1" fontId="5" fillId="2" borderId="1" xfId="1" applyNumberFormat="1" applyFont="1" applyFill="1" applyBorder="1" applyAlignment="1" applyProtection="1">
      <alignment horizontal="justify" vertical="center" wrapText="1"/>
    </xf>
    <xf numFmtId="0" fontId="7" fillId="12" borderId="11" xfId="0" applyNumberFormat="1" applyFont="1" applyFill="1" applyBorder="1" applyAlignment="1" applyProtection="1">
      <alignment horizontal="justify" vertical="center" wrapText="1"/>
    </xf>
    <xf numFmtId="0" fontId="7" fillId="11" borderId="10" xfId="0" applyNumberFormat="1" applyFont="1" applyFill="1" applyBorder="1" applyAlignment="1" applyProtection="1">
      <alignment horizontal="justify" vertical="center" wrapText="1"/>
    </xf>
    <xf numFmtId="0" fontId="8" fillId="0" borderId="0" xfId="0" applyNumberFormat="1" applyFont="1" applyFill="1" applyBorder="1" applyAlignment="1" applyProtection="1"/>
    <xf numFmtId="0" fontId="5" fillId="12" borderId="11" xfId="0" applyNumberFormat="1" applyFont="1" applyFill="1" applyBorder="1" applyAlignment="1" applyProtection="1">
      <alignment horizontal="justify" vertical="center" wrapText="1"/>
    </xf>
    <xf numFmtId="0" fontId="5" fillId="0" borderId="12" xfId="0" applyNumberFormat="1" applyFont="1" applyFill="1" applyBorder="1" applyAlignment="1" applyProtection="1">
      <alignment vertical="center" wrapText="1"/>
    </xf>
    <xf numFmtId="0" fontId="5" fillId="13" borderId="13" xfId="0" applyNumberFormat="1" applyFont="1" applyFill="1" applyBorder="1" applyAlignment="1" applyProtection="1">
      <alignment horizontal="justify" vertical="center" wrapText="1"/>
    </xf>
    <xf numFmtId="0" fontId="7" fillId="0" borderId="12" xfId="0" applyNumberFormat="1" applyFont="1" applyFill="1" applyBorder="1" applyAlignment="1" applyProtection="1">
      <alignment horizontal="justify" vertical="center" wrapText="1"/>
    </xf>
    <xf numFmtId="3" fontId="3" fillId="0" borderId="12" xfId="0" applyNumberFormat="1" applyFont="1" applyFill="1" applyBorder="1" applyAlignment="1" applyProtection="1">
      <alignment horizontal="center" vertical="center"/>
    </xf>
    <xf numFmtId="1" fontId="5" fillId="0" borderId="12" xfId="1" applyNumberFormat="1" applyFont="1" applyFill="1" applyBorder="1" applyAlignment="1" applyProtection="1">
      <alignment horizontal="justify" vertical="center" wrapText="1"/>
    </xf>
    <xf numFmtId="0" fontId="3" fillId="0" borderId="1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xf>
    <xf numFmtId="1" fontId="5" fillId="0" borderId="17" xfId="1" applyNumberFormat="1" applyFont="1" applyFill="1" applyBorder="1" applyAlignment="1" applyProtection="1">
      <alignment horizontal="justify" vertical="center" wrapText="1"/>
    </xf>
    <xf numFmtId="3" fontId="3" fillId="14" borderId="18" xfId="0" applyNumberFormat="1" applyFont="1" applyFill="1" applyBorder="1" applyAlignment="1" applyProtection="1">
      <alignment horizontal="center" vertical="center"/>
    </xf>
    <xf numFmtId="3" fontId="3" fillId="15" borderId="19" xfId="0" applyNumberFormat="1" applyFont="1" applyFill="1" applyBorder="1" applyAlignment="1" applyProtection="1">
      <alignment horizontal="center" vertical="center"/>
    </xf>
    <xf numFmtId="3" fontId="3" fillId="16" borderId="20" xfId="0" applyNumberFormat="1" applyFont="1" applyFill="1" applyBorder="1" applyAlignment="1" applyProtection="1">
      <alignment horizontal="center" vertical="center"/>
    </xf>
    <xf numFmtId="3" fontId="3" fillId="11" borderId="10" xfId="0" applyNumberFormat="1" applyFont="1" applyFill="1" applyBorder="1" applyAlignment="1" applyProtection="1">
      <alignment horizontal="center" vertical="center"/>
    </xf>
    <xf numFmtId="3" fontId="3" fillId="17" borderId="21" xfId="0" applyNumberFormat="1" applyFont="1" applyFill="1" applyBorder="1" applyAlignment="1" applyProtection="1">
      <alignment horizontal="center" vertical="center"/>
    </xf>
    <xf numFmtId="3" fontId="4" fillId="11" borderId="10" xfId="0" applyNumberFormat="1" applyFont="1" applyFill="1" applyBorder="1" applyAlignment="1" applyProtection="1">
      <alignment horizontal="center" vertical="center"/>
    </xf>
    <xf numFmtId="3" fontId="4" fillId="17" borderId="21" xfId="0" applyNumberFormat="1"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3" fontId="3" fillId="12" borderId="11" xfId="0" applyNumberFormat="1"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 fontId="4" fillId="0" borderId="12" xfId="2" applyNumberFormat="1" applyFont="1" applyFill="1" applyBorder="1" applyAlignment="1" applyProtection="1">
      <alignment horizontal="center" vertical="center" wrapText="1"/>
    </xf>
    <xf numFmtId="3" fontId="4" fillId="0" borderId="15" xfId="2" applyNumberFormat="1" applyFont="1" applyFill="1" applyBorder="1" applyAlignment="1" applyProtection="1">
      <alignment horizontal="center" vertical="center" wrapText="1"/>
    </xf>
    <xf numFmtId="3" fontId="4" fillId="0" borderId="17" xfId="2" applyNumberFormat="1" applyFont="1" applyFill="1" applyBorder="1" applyAlignment="1" applyProtection="1">
      <alignment horizontal="center" vertical="center" wrapText="1"/>
    </xf>
    <xf numFmtId="3" fontId="4" fillId="0" borderId="22" xfId="2" applyNumberFormat="1" applyFont="1" applyFill="1" applyBorder="1" applyAlignment="1" applyProtection="1">
      <alignment horizontal="center" vertical="center" wrapText="1"/>
    </xf>
    <xf numFmtId="0" fontId="3" fillId="8" borderId="7"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vertical="center" wrapText="1"/>
    </xf>
    <xf numFmtId="0" fontId="3" fillId="19" borderId="24" xfId="0" applyNumberFormat="1" applyFont="1" applyFill="1" applyBorder="1" applyAlignment="1" applyProtection="1">
      <alignment horizontal="center" vertical="center" wrapText="1"/>
    </xf>
    <xf numFmtId="0" fontId="3" fillId="15" borderId="19" xfId="0" applyNumberFormat="1" applyFont="1" applyFill="1" applyBorder="1" applyAlignment="1" applyProtection="1">
      <alignment horizontal="center" vertical="center" wrapText="1"/>
    </xf>
    <xf numFmtId="0" fontId="3" fillId="20" borderId="25" xfId="0" applyNumberFormat="1" applyFont="1" applyFill="1" applyBorder="1" applyAlignment="1" applyProtection="1">
      <alignment horizontal="center" vertical="center" wrapText="1"/>
    </xf>
    <xf numFmtId="0" fontId="3" fillId="14" borderId="18" xfId="0" applyNumberFormat="1" applyFont="1" applyFill="1" applyBorder="1" applyAlignment="1" applyProtection="1">
      <alignment horizontal="center" vertical="center" wrapText="1"/>
    </xf>
    <xf numFmtId="0" fontId="3" fillId="6" borderId="5" xfId="0" applyNumberFormat="1" applyFont="1" applyFill="1" applyBorder="1" applyAlignment="1" applyProtection="1">
      <alignment horizontal="center" vertical="center" wrapText="1"/>
    </xf>
    <xf numFmtId="0" fontId="6" fillId="14" borderId="18" xfId="0" applyNumberFormat="1" applyFont="1" applyFill="1" applyBorder="1" applyAlignment="1" applyProtection="1">
      <alignment horizontal="center" vertical="center" wrapText="1"/>
    </xf>
    <xf numFmtId="0" fontId="6" fillId="6" borderId="5" xfId="0" applyNumberFormat="1" applyFont="1" applyFill="1" applyBorder="1" applyAlignment="1" applyProtection="1">
      <alignment horizontal="center" vertical="center" wrapText="1"/>
    </xf>
  </cellXfs>
  <cellStyles count="3">
    <cellStyle name="Обычный" xfId="0" builtinId="0"/>
    <cellStyle name="Обычный 2" xfId="1"/>
    <cellStyle name="Финансовый_Лист2" xfId="2"/>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election activeCell="D17" sqref="D17"/>
    </sheetView>
  </sheetViews>
  <sheetFormatPr defaultRowHeight="15.75" x14ac:dyDescent="0.25"/>
  <cols>
    <col min="1" max="1" width="5.85546875" customWidth="1"/>
    <col min="2" max="2" width="65.42578125" style="17" customWidth="1"/>
    <col min="3" max="3" width="18.140625" customWidth="1"/>
    <col min="4" max="4" width="18.28515625" customWidth="1"/>
    <col min="5" max="5" width="16.28515625" customWidth="1"/>
  </cols>
  <sheetData>
    <row r="1" spans="1:5" ht="18.75" x14ac:dyDescent="0.3">
      <c r="C1" s="46" t="s">
        <v>0</v>
      </c>
      <c r="D1" s="46"/>
      <c r="E1" s="46"/>
    </row>
    <row r="2" spans="1:5" ht="18.75" x14ac:dyDescent="0.3">
      <c r="C2" s="46" t="s">
        <v>1</v>
      </c>
      <c r="D2" s="46"/>
      <c r="E2" s="46"/>
    </row>
    <row r="3" spans="1:5" ht="36.75" customHeight="1" x14ac:dyDescent="0.25">
      <c r="C3" s="47" t="s">
        <v>2</v>
      </c>
      <c r="D3" s="47"/>
      <c r="E3" s="47"/>
    </row>
    <row r="4" spans="1:5" ht="5.25" customHeight="1" x14ac:dyDescent="0.25"/>
    <row r="5" spans="1:5" ht="47.25" customHeight="1" x14ac:dyDescent="0.25">
      <c r="A5" s="48" t="s">
        <v>60</v>
      </c>
      <c r="B5" s="48"/>
      <c r="C5" s="48"/>
      <c r="D5" s="48"/>
      <c r="E5" s="48"/>
    </row>
    <row r="6" spans="1:5" ht="5.25" customHeight="1" x14ac:dyDescent="0.25"/>
    <row r="7" spans="1:5" ht="18.75" x14ac:dyDescent="0.25">
      <c r="E7" s="7" t="s">
        <v>3</v>
      </c>
    </row>
    <row r="8" spans="1:5" ht="29.25" customHeight="1" x14ac:dyDescent="0.25">
      <c r="A8" s="51" t="s">
        <v>4</v>
      </c>
      <c r="B8" s="53" t="s">
        <v>5</v>
      </c>
      <c r="C8" s="49" t="s">
        <v>6</v>
      </c>
      <c r="D8" s="49"/>
      <c r="E8" s="50"/>
    </row>
    <row r="9" spans="1:5" ht="21.75" customHeight="1" x14ac:dyDescent="0.25">
      <c r="A9" s="52"/>
      <c r="B9" s="54"/>
      <c r="C9" s="1">
        <v>2017</v>
      </c>
      <c r="D9" s="1">
        <v>2018</v>
      </c>
      <c r="E9" s="2">
        <v>2019</v>
      </c>
    </row>
    <row r="10" spans="1:5" x14ac:dyDescent="0.25">
      <c r="A10" s="8">
        <v>1</v>
      </c>
      <c r="B10" s="9">
        <v>2</v>
      </c>
      <c r="C10" s="10">
        <v>3</v>
      </c>
      <c r="D10" s="10">
        <v>4</v>
      </c>
      <c r="E10" s="11">
        <v>5</v>
      </c>
    </row>
    <row r="11" spans="1:5" ht="18.75" customHeight="1" x14ac:dyDescent="0.25">
      <c r="A11" s="44" t="s">
        <v>7</v>
      </c>
      <c r="B11" s="45"/>
      <c r="C11" s="28">
        <f>C12+C19+C40+C42+C45+C50+C54</f>
        <v>15378405</v>
      </c>
      <c r="D11" s="29">
        <f>D12+D19+D40+D42+D45+D50+D54</f>
        <v>15826132</v>
      </c>
      <c r="E11" s="30">
        <f>E12+E19+E40+E42+E45+E50+E54</f>
        <v>16743210</v>
      </c>
    </row>
    <row r="12" spans="1:5" ht="26.65" customHeight="1" x14ac:dyDescent="0.25">
      <c r="A12" s="3" t="s">
        <v>8</v>
      </c>
      <c r="B12" s="16" t="s">
        <v>9</v>
      </c>
      <c r="C12" s="31">
        <f>SUM(C13:C18)</f>
        <v>12469992</v>
      </c>
      <c r="D12" s="31">
        <f t="shared" ref="D12:E12" si="0">SUM(D13:D18)</f>
        <v>12913820</v>
      </c>
      <c r="E12" s="31">
        <f t="shared" si="0"/>
        <v>13749472</v>
      </c>
    </row>
    <row r="13" spans="1:5" ht="19.5" customHeight="1" x14ac:dyDescent="0.25">
      <c r="A13" s="4">
        <v>1</v>
      </c>
      <c r="B13" s="12" t="s">
        <v>10</v>
      </c>
      <c r="C13" s="33">
        <v>164282</v>
      </c>
      <c r="D13" s="33">
        <v>164282</v>
      </c>
      <c r="E13" s="34">
        <v>164282</v>
      </c>
    </row>
    <row r="14" spans="1:5" ht="32.25" customHeight="1" x14ac:dyDescent="0.25">
      <c r="A14" s="4">
        <v>2</v>
      </c>
      <c r="B14" s="19" t="s">
        <v>11</v>
      </c>
      <c r="C14" s="35">
        <v>93239</v>
      </c>
      <c r="D14" s="35">
        <v>95488</v>
      </c>
      <c r="E14" s="36">
        <v>99148</v>
      </c>
    </row>
    <row r="15" spans="1:5" ht="45.75" customHeight="1" x14ac:dyDescent="0.25">
      <c r="A15" s="4">
        <v>3</v>
      </c>
      <c r="B15" s="19" t="s">
        <v>12</v>
      </c>
      <c r="C15" s="35">
        <v>12209333</v>
      </c>
      <c r="D15" s="35">
        <v>12650912</v>
      </c>
      <c r="E15" s="36">
        <v>13482904</v>
      </c>
    </row>
    <row r="16" spans="1:5" ht="17.25" customHeight="1" x14ac:dyDescent="0.25">
      <c r="A16" s="4">
        <v>4</v>
      </c>
      <c r="B16" s="19" t="s">
        <v>13</v>
      </c>
      <c r="C16" s="35">
        <v>112</v>
      </c>
      <c r="D16" s="35">
        <v>112</v>
      </c>
      <c r="E16" s="36">
        <v>112</v>
      </c>
    </row>
    <row r="17" spans="1:5" ht="27.75" customHeight="1" x14ac:dyDescent="0.25">
      <c r="A17" s="4">
        <v>5</v>
      </c>
      <c r="B17" s="19" t="s">
        <v>14</v>
      </c>
      <c r="C17" s="35">
        <v>2842</v>
      </c>
      <c r="D17" s="35">
        <v>2842</v>
      </c>
      <c r="E17" s="36">
        <v>2842</v>
      </c>
    </row>
    <row r="18" spans="1:5" ht="52.5" customHeight="1" x14ac:dyDescent="0.25">
      <c r="A18" s="4">
        <v>6</v>
      </c>
      <c r="B18" s="19" t="s">
        <v>15</v>
      </c>
      <c r="C18" s="35">
        <v>184</v>
      </c>
      <c r="D18" s="35">
        <v>184</v>
      </c>
      <c r="E18" s="36">
        <v>184</v>
      </c>
    </row>
    <row r="19" spans="1:5" ht="47.25" x14ac:dyDescent="0.25">
      <c r="A19" s="5" t="s">
        <v>16</v>
      </c>
      <c r="B19" s="15" t="s">
        <v>17</v>
      </c>
      <c r="C19" s="37">
        <f>SUM(C20:C39)</f>
        <v>2544516</v>
      </c>
      <c r="D19" s="37">
        <f t="shared" ref="D19:E19" si="1">SUM(D20:D39)</f>
        <v>2599616</v>
      </c>
      <c r="E19" s="37">
        <f t="shared" si="1"/>
        <v>2687082</v>
      </c>
    </row>
    <row r="20" spans="1:5" ht="31.5" x14ac:dyDescent="0.25">
      <c r="A20" s="4">
        <v>1</v>
      </c>
      <c r="B20" s="19" t="s">
        <v>18</v>
      </c>
      <c r="C20" s="33">
        <v>139965</v>
      </c>
      <c r="D20" s="33">
        <v>140284</v>
      </c>
      <c r="E20" s="34">
        <v>146540</v>
      </c>
    </row>
    <row r="21" spans="1:5" ht="45.6" customHeight="1" x14ac:dyDescent="0.25">
      <c r="A21" s="4">
        <v>2</v>
      </c>
      <c r="B21" s="12" t="s">
        <v>19</v>
      </c>
      <c r="C21" s="33">
        <v>138101</v>
      </c>
      <c r="D21" s="33">
        <v>139036</v>
      </c>
      <c r="E21" s="34">
        <v>143464</v>
      </c>
    </row>
    <row r="22" spans="1:5" ht="64.5" customHeight="1" x14ac:dyDescent="0.25">
      <c r="A22" s="4">
        <v>3</v>
      </c>
      <c r="B22" s="13" t="s">
        <v>20</v>
      </c>
      <c r="C22" s="33">
        <v>7937</v>
      </c>
      <c r="D22" s="33">
        <v>4961</v>
      </c>
      <c r="E22" s="34">
        <v>4023</v>
      </c>
    </row>
    <row r="23" spans="1:5" ht="31.5" x14ac:dyDescent="0.25">
      <c r="A23" s="4">
        <v>4</v>
      </c>
      <c r="B23" s="13" t="s">
        <v>21</v>
      </c>
      <c r="C23" s="33">
        <v>14344</v>
      </c>
      <c r="D23" s="33">
        <v>14344</v>
      </c>
      <c r="E23" s="34">
        <v>14344</v>
      </c>
    </row>
    <row r="24" spans="1:5" ht="123.75" customHeight="1" x14ac:dyDescent="0.25">
      <c r="A24" s="4">
        <v>5</v>
      </c>
      <c r="B24" s="13" t="s">
        <v>22</v>
      </c>
      <c r="C24" s="33">
        <v>480442</v>
      </c>
      <c r="D24" s="33">
        <v>481483</v>
      </c>
      <c r="E24" s="34">
        <v>478037</v>
      </c>
    </row>
    <row r="25" spans="1:5" ht="108.75" customHeight="1" x14ac:dyDescent="0.25">
      <c r="A25" s="4">
        <v>6</v>
      </c>
      <c r="B25" s="13" t="s">
        <v>23</v>
      </c>
      <c r="C25" s="33">
        <v>49355</v>
      </c>
      <c r="D25" s="33">
        <v>49599</v>
      </c>
      <c r="E25" s="34">
        <v>51523</v>
      </c>
    </row>
    <row r="26" spans="1:5" ht="141.75" x14ac:dyDescent="0.25">
      <c r="A26" s="4">
        <v>7</v>
      </c>
      <c r="B26" s="13" t="s">
        <v>24</v>
      </c>
      <c r="C26" s="33">
        <v>1</v>
      </c>
      <c r="D26" s="33">
        <v>1</v>
      </c>
      <c r="E26" s="34">
        <v>1</v>
      </c>
    </row>
    <row r="27" spans="1:5" ht="126" x14ac:dyDescent="0.25">
      <c r="A27" s="4">
        <v>8</v>
      </c>
      <c r="B27" s="13" t="s">
        <v>25</v>
      </c>
      <c r="C27" s="33">
        <v>3</v>
      </c>
      <c r="D27" s="33">
        <v>3</v>
      </c>
      <c r="E27" s="34">
        <v>3</v>
      </c>
    </row>
    <row r="28" spans="1:5" ht="36.75" customHeight="1" x14ac:dyDescent="0.25">
      <c r="A28" s="4">
        <v>9</v>
      </c>
      <c r="B28" s="13" t="s">
        <v>26</v>
      </c>
      <c r="C28" s="33">
        <v>367799</v>
      </c>
      <c r="D28" s="33">
        <v>403028</v>
      </c>
      <c r="E28" s="34">
        <v>419148</v>
      </c>
    </row>
    <row r="29" spans="1:5" ht="47.25" x14ac:dyDescent="0.25">
      <c r="A29" s="4">
        <v>10</v>
      </c>
      <c r="B29" s="13" t="s">
        <v>27</v>
      </c>
      <c r="C29" s="33">
        <v>275228</v>
      </c>
      <c r="D29" s="33">
        <v>276339</v>
      </c>
      <c r="E29" s="34">
        <v>313796</v>
      </c>
    </row>
    <row r="30" spans="1:5" ht="88.5" customHeight="1" x14ac:dyDescent="0.25">
      <c r="A30" s="4">
        <v>11</v>
      </c>
      <c r="B30" s="13" t="s">
        <v>28</v>
      </c>
      <c r="C30" s="33">
        <v>444713</v>
      </c>
      <c r="D30" s="33">
        <v>444713</v>
      </c>
      <c r="E30" s="34">
        <v>464725</v>
      </c>
    </row>
    <row r="31" spans="1:5" ht="116.25" customHeight="1" x14ac:dyDescent="0.25">
      <c r="A31" s="4">
        <v>12</v>
      </c>
      <c r="B31" s="13" t="s">
        <v>29</v>
      </c>
      <c r="C31" s="33">
        <v>9994</v>
      </c>
      <c r="D31" s="33">
        <v>10449</v>
      </c>
      <c r="E31" s="34">
        <v>10865</v>
      </c>
    </row>
    <row r="32" spans="1:5" ht="47.25" x14ac:dyDescent="0.25">
      <c r="A32" s="4">
        <v>13</v>
      </c>
      <c r="B32" s="13" t="s">
        <v>30</v>
      </c>
      <c r="C32" s="33">
        <v>98383</v>
      </c>
      <c r="D32" s="33">
        <v>98383</v>
      </c>
      <c r="E32" s="34">
        <v>98383</v>
      </c>
    </row>
    <row r="33" spans="1:5" ht="47.25" x14ac:dyDescent="0.25">
      <c r="A33" s="4">
        <v>14</v>
      </c>
      <c r="B33" s="13" t="s">
        <v>31</v>
      </c>
      <c r="C33" s="33">
        <v>10150</v>
      </c>
      <c r="D33" s="33">
        <v>10150</v>
      </c>
      <c r="E33" s="34">
        <v>10150</v>
      </c>
    </row>
    <row r="34" spans="1:5" ht="31.5" x14ac:dyDescent="0.25">
      <c r="A34" s="4">
        <v>15</v>
      </c>
      <c r="B34" s="12" t="s">
        <v>32</v>
      </c>
      <c r="C34" s="33">
        <v>7463</v>
      </c>
      <c r="D34" s="33">
        <v>7463</v>
      </c>
      <c r="E34" s="34">
        <v>7463</v>
      </c>
    </row>
    <row r="35" spans="1:5" ht="47.25" x14ac:dyDescent="0.25">
      <c r="A35" s="4">
        <v>16</v>
      </c>
      <c r="B35" s="13" t="s">
        <v>33</v>
      </c>
      <c r="C35" s="33">
        <v>109486</v>
      </c>
      <c r="D35" s="33">
        <v>120018</v>
      </c>
      <c r="E35" s="34">
        <v>124819</v>
      </c>
    </row>
    <row r="36" spans="1:5" ht="47.25" x14ac:dyDescent="0.25">
      <c r="A36" s="4">
        <v>17</v>
      </c>
      <c r="B36" s="13" t="s">
        <v>34</v>
      </c>
      <c r="C36" s="33">
        <v>282525</v>
      </c>
      <c r="D36" s="33">
        <v>282525</v>
      </c>
      <c r="E36" s="34">
        <v>282525</v>
      </c>
    </row>
    <row r="37" spans="1:5" ht="173.25" x14ac:dyDescent="0.25">
      <c r="A37" s="4">
        <v>18</v>
      </c>
      <c r="B37" s="13" t="s">
        <v>35</v>
      </c>
      <c r="C37" s="33">
        <v>535</v>
      </c>
      <c r="D37" s="33">
        <v>483</v>
      </c>
      <c r="E37" s="34">
        <v>483</v>
      </c>
    </row>
    <row r="38" spans="1:5" ht="18.75" x14ac:dyDescent="0.25">
      <c r="A38" s="4">
        <v>19</v>
      </c>
      <c r="B38" s="13" t="s">
        <v>36</v>
      </c>
      <c r="C38" s="33">
        <v>91950</v>
      </c>
      <c r="D38" s="33">
        <v>93650</v>
      </c>
      <c r="E38" s="34">
        <v>93400</v>
      </c>
    </row>
    <row r="39" spans="1:5" ht="63" x14ac:dyDescent="0.25">
      <c r="A39" s="4">
        <v>20</v>
      </c>
      <c r="B39" s="14" t="s">
        <v>37</v>
      </c>
      <c r="C39" s="38">
        <v>16142</v>
      </c>
      <c r="D39" s="38">
        <v>22704</v>
      </c>
      <c r="E39" s="39">
        <v>23390</v>
      </c>
    </row>
    <row r="40" spans="1:5" ht="47.25" x14ac:dyDescent="0.25">
      <c r="A40" s="3" t="s">
        <v>38</v>
      </c>
      <c r="B40" s="16" t="s">
        <v>39</v>
      </c>
      <c r="C40" s="31">
        <f>C41</f>
        <v>500</v>
      </c>
      <c r="D40" s="31">
        <f>D41</f>
        <v>500</v>
      </c>
      <c r="E40" s="32">
        <f>E41</f>
        <v>500</v>
      </c>
    </row>
    <row r="41" spans="1:5" ht="31.5" x14ac:dyDescent="0.25">
      <c r="A41" s="6">
        <v>1</v>
      </c>
      <c r="B41" s="13" t="s">
        <v>40</v>
      </c>
      <c r="C41" s="33">
        <v>500</v>
      </c>
      <c r="D41" s="33">
        <v>500</v>
      </c>
      <c r="E41" s="34">
        <v>500</v>
      </c>
    </row>
    <row r="42" spans="1:5" ht="31.5" x14ac:dyDescent="0.25">
      <c r="A42" s="3" t="s">
        <v>41</v>
      </c>
      <c r="B42" s="16" t="s">
        <v>42</v>
      </c>
      <c r="C42" s="31">
        <f>C43+C44</f>
        <v>8800</v>
      </c>
      <c r="D42" s="31">
        <f>D43+D44</f>
        <v>8800</v>
      </c>
      <c r="E42" s="32">
        <f>E43+E44</f>
        <v>8800</v>
      </c>
    </row>
    <row r="43" spans="1:5" ht="31.5" x14ac:dyDescent="0.25">
      <c r="A43" s="4">
        <v>1</v>
      </c>
      <c r="B43" s="13" t="s">
        <v>43</v>
      </c>
      <c r="C43" s="33">
        <v>5800</v>
      </c>
      <c r="D43" s="33">
        <v>5800</v>
      </c>
      <c r="E43" s="34">
        <v>5800</v>
      </c>
    </row>
    <row r="44" spans="1:5" ht="47.25" x14ac:dyDescent="0.25">
      <c r="A44" s="4">
        <v>2</v>
      </c>
      <c r="B44" s="13" t="s">
        <v>44</v>
      </c>
      <c r="C44" s="33">
        <v>3000</v>
      </c>
      <c r="D44" s="33">
        <v>3000</v>
      </c>
      <c r="E44" s="34">
        <v>3000</v>
      </c>
    </row>
    <row r="45" spans="1:5" ht="47.25" x14ac:dyDescent="0.25">
      <c r="A45" s="3" t="s">
        <v>45</v>
      </c>
      <c r="B45" s="16" t="s">
        <v>46</v>
      </c>
      <c r="C45" s="31">
        <f>SUM(C46:C49)</f>
        <v>74310</v>
      </c>
      <c r="D45" s="31">
        <f t="shared" ref="D45:E45" si="2">SUM(D46:D49)</f>
        <v>74310</v>
      </c>
      <c r="E45" s="31">
        <f t="shared" si="2"/>
        <v>74310</v>
      </c>
    </row>
    <row r="46" spans="1:5" ht="42.75" customHeight="1" x14ac:dyDescent="0.25">
      <c r="A46" s="4">
        <v>1</v>
      </c>
      <c r="B46" s="18" t="s">
        <v>47</v>
      </c>
      <c r="C46" s="33">
        <v>5067</v>
      </c>
      <c r="D46" s="33">
        <v>5067</v>
      </c>
      <c r="E46" s="34">
        <v>5067</v>
      </c>
    </row>
    <row r="47" spans="1:5" ht="18.75" x14ac:dyDescent="0.25">
      <c r="A47" s="4">
        <v>2</v>
      </c>
      <c r="B47" s="18" t="s">
        <v>48</v>
      </c>
      <c r="C47" s="33">
        <v>7500</v>
      </c>
      <c r="D47" s="33">
        <v>7500</v>
      </c>
      <c r="E47" s="34">
        <v>7500</v>
      </c>
    </row>
    <row r="48" spans="1:5" ht="31.5" x14ac:dyDescent="0.25">
      <c r="A48" s="4">
        <v>3</v>
      </c>
      <c r="B48" s="18" t="s">
        <v>49</v>
      </c>
      <c r="C48" s="33">
        <v>7793</v>
      </c>
      <c r="D48" s="33">
        <v>7793</v>
      </c>
      <c r="E48" s="34">
        <v>7793</v>
      </c>
    </row>
    <row r="49" spans="1:5" ht="31.5" x14ac:dyDescent="0.25">
      <c r="A49" s="6">
        <v>4</v>
      </c>
      <c r="B49" s="20" t="s">
        <v>50</v>
      </c>
      <c r="C49" s="38">
        <v>53950</v>
      </c>
      <c r="D49" s="38">
        <v>53950</v>
      </c>
      <c r="E49" s="39">
        <v>53950</v>
      </c>
    </row>
    <row r="50" spans="1:5" ht="47.25" x14ac:dyDescent="0.25">
      <c r="A50" s="24" t="s">
        <v>51</v>
      </c>
      <c r="B50" s="21" t="s">
        <v>52</v>
      </c>
      <c r="C50" s="22">
        <f>SUM(C51:C53)</f>
        <v>4601</v>
      </c>
      <c r="D50" s="22">
        <f t="shared" ref="D50:E50" si="3">SUM(D51:D53)</f>
        <v>5025</v>
      </c>
      <c r="E50" s="22">
        <f t="shared" si="3"/>
        <v>5498</v>
      </c>
    </row>
    <row r="51" spans="1:5" ht="78.75" x14ac:dyDescent="0.25">
      <c r="A51" s="25">
        <v>1</v>
      </c>
      <c r="B51" s="23" t="s">
        <v>53</v>
      </c>
      <c r="C51" s="40">
        <v>3621</v>
      </c>
      <c r="D51" s="40">
        <v>4030</v>
      </c>
      <c r="E51" s="41">
        <v>4487</v>
      </c>
    </row>
    <row r="52" spans="1:5" ht="63" x14ac:dyDescent="0.25">
      <c r="A52" s="25">
        <v>2</v>
      </c>
      <c r="B52" s="23" t="s">
        <v>54</v>
      </c>
      <c r="C52" s="40">
        <v>130</v>
      </c>
      <c r="D52" s="40">
        <v>145</v>
      </c>
      <c r="E52" s="41">
        <v>161</v>
      </c>
    </row>
    <row r="53" spans="1:5" ht="63" x14ac:dyDescent="0.25">
      <c r="A53" s="25">
        <v>3</v>
      </c>
      <c r="B53" s="23" t="s">
        <v>55</v>
      </c>
      <c r="C53" s="40">
        <v>850</v>
      </c>
      <c r="D53" s="40">
        <v>850</v>
      </c>
      <c r="E53" s="41">
        <v>850</v>
      </c>
    </row>
    <row r="54" spans="1:5" ht="63" x14ac:dyDescent="0.25">
      <c r="A54" s="24" t="s">
        <v>56</v>
      </c>
      <c r="B54" s="21" t="s">
        <v>57</v>
      </c>
      <c r="C54" s="22">
        <f>SUM(C55:C56)</f>
        <v>275686</v>
      </c>
      <c r="D54" s="22">
        <f t="shared" ref="D54:E54" si="4">SUM(D55:D56)</f>
        <v>224061</v>
      </c>
      <c r="E54" s="22">
        <f t="shared" si="4"/>
        <v>217548</v>
      </c>
    </row>
    <row r="55" spans="1:5" ht="47.25" x14ac:dyDescent="0.25">
      <c r="A55" s="25">
        <v>1</v>
      </c>
      <c r="B55" s="23" t="s">
        <v>58</v>
      </c>
      <c r="C55" s="40">
        <v>250386</v>
      </c>
      <c r="D55" s="40">
        <v>198761</v>
      </c>
      <c r="E55" s="41">
        <v>192248</v>
      </c>
    </row>
    <row r="56" spans="1:5" ht="18.75" x14ac:dyDescent="0.25">
      <c r="A56" s="26">
        <v>2</v>
      </c>
      <c r="B56" s="27" t="s">
        <v>59</v>
      </c>
      <c r="C56" s="42">
        <v>25300</v>
      </c>
      <c r="D56" s="42">
        <v>25300</v>
      </c>
      <c r="E56" s="43">
        <v>25300</v>
      </c>
    </row>
  </sheetData>
  <mergeCells count="8">
    <mergeCell ref="A11:B11"/>
    <mergeCell ref="C1:E1"/>
    <mergeCell ref="C2:E2"/>
    <mergeCell ref="C3:E3"/>
    <mergeCell ref="A5:E5"/>
    <mergeCell ref="C8:E8"/>
    <mergeCell ref="A8:A9"/>
    <mergeCell ref="B8:B9"/>
  </mergeCells>
  <pageMargins left="0.70866141732283472" right="0.70866141732283472" top="0.94488188976377963" bottom="0.59055118110236227" header="0.31496062992125984" footer="0.31496062992125984"/>
  <pageSetup paperSize="9" scale="70" firstPageNumber="387" fitToWidth="5" fitToHeight="5" pageOrder="overThenDown"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Шатило Елена Васильевна</cp:lastModifiedBy>
  <cp:revision>0</cp:revision>
  <cp:lastPrinted>2016-11-11T12:57:19Z</cp:lastPrinted>
  <dcterms:created xsi:type="dcterms:W3CDTF">2006-09-28T05:33:49Z</dcterms:created>
  <dcterms:modified xsi:type="dcterms:W3CDTF">2016-11-11T12:59:44Z</dcterms:modified>
</cp:coreProperties>
</file>