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59" i="1"/>
  <c r="M56"/>
  <c r="K56"/>
  <c r="J59"/>
  <c r="H8"/>
  <c r="M8"/>
  <c r="K8"/>
  <c r="I8"/>
  <c r="H25"/>
  <c r="I26"/>
  <c r="J26" s="1"/>
  <c r="K26"/>
  <c r="L26"/>
  <c r="M26"/>
  <c r="H50" l="1"/>
  <c r="M50"/>
  <c r="K50"/>
  <c r="M40"/>
  <c r="K40"/>
  <c r="H56"/>
  <c r="L8"/>
  <c r="H24"/>
  <c r="H38"/>
  <c r="H26" s="1"/>
  <c r="I40"/>
  <c r="J40" s="1"/>
  <c r="L40"/>
  <c r="H48"/>
  <c r="H40" s="1"/>
  <c r="E59"/>
  <c r="F59"/>
  <c r="H23"/>
  <c r="H22"/>
  <c r="J50"/>
  <c r="H19"/>
  <c r="H17"/>
  <c r="G59"/>
  <c r="H59" l="1"/>
  <c r="L59"/>
  <c r="I59"/>
  <c r="M59"/>
  <c r="J8"/>
</calcChain>
</file>

<file path=xl/sharedStrings.xml><?xml version="1.0" encoding="utf-8"?>
<sst xmlns="http://schemas.openxmlformats.org/spreadsheetml/2006/main" count="227" uniqueCount="98">
  <si>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</si>
  <si>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</si>
  <si>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</si>
  <si>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</si>
  <si>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</si>
  <si>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</si>
  <si>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</si>
  <si>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</si>
  <si>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</si>
  <si>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</si>
  <si>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</si>
  <si>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</si>
  <si>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</si>
  <si>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</si>
  <si>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</si>
  <si>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</si>
  <si>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</si>
  <si>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</si>
  <si>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</si>
  <si>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</si>
  <si>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</si>
  <si>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</si>
  <si>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</si>
  <si>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</si>
  <si>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</si>
  <si>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</si>
  <si>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</si>
  <si>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</si>
  <si>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</si>
  <si>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</si>
  <si>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</si>
  <si>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</si>
  <si>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</si>
  <si>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</si>
  <si>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</si>
  <si>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</si>
  <si>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</si>
  <si>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</si>
  <si>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</si>
  <si>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</si>
  <si>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</si>
  <si>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</si>
  <si>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</si>
  <si>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</si>
  <si>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</si>
  <si>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</si>
  <si>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</si>
  <si>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</si>
  <si>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</si>
  <si>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</si>
  <si>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</si>
  <si>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</si>
  <si>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</si>
  <si>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</si>
  <si>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</si>
  <si>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</si>
  <si>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</si>
  <si>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</si>
  <si>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</si>
  <si>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</si>
  <si>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</si>
  <si>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</si>
  <si>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</si>
  <si>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</si>
  <si>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</si>
  <si>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</si>
  <si>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</si>
  <si>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</si>
  <si>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</si>
  <si>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</si>
  <si>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</si>
  <si>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</si>
  <si>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</si>
  <si>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</si>
  <si>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</si>
  <si>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</si>
  <si>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</si>
  <si>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</si>
  <si>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</si>
  <si>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</si>
  <si>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</si>
  <si>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</si>
  <si>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</si>
  <si>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</si>
  <si>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</si>
  <si>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</si>
  <si>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</si>
  <si>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</si>
  <si>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</si>
  <si>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</si>
  <si>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</si>
  <si>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</si>
  <si>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</si>
  <si>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</si>
  <si>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</si>
  <si>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</si>
  <si>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 xml:space="preserve">                         и о сроке их реализации по состоянию на 12.12.2016 года </t>
  </si>
  <si>
    <t>09.12.2016г.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</si>
</sst>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28" zoomScale="145" workbookViewId="0">
      <selection activeCell="O53" sqref="O53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90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SUM(H41:H49)</f>
        <v>1924.85</v>
      </c>
      <c r="I40" s="34">
        <f>SUM(I41:I48)</f>
        <v>750</v>
      </c>
      <c r="J40" s="34">
        <f>F40-I40</f>
        <v>4250</v>
      </c>
      <c r="K40" s="34">
        <f>SUM(K41:K49)</f>
        <v>1174.8499999999999</v>
      </c>
      <c r="L40" s="34">
        <f>SUM(L41:L48)</f>
        <v>0</v>
      </c>
      <c r="M40" s="34">
        <f>SUM(M41:M49)</f>
        <v>1174.8499999999999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2.7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31" t="s">
        <v>63</v>
      </c>
      <c r="B50" s="32" t="s">
        <v>64</v>
      </c>
      <c r="C50" s="31" t="s">
        <v>13</v>
      </c>
      <c r="D50" s="33" t="s">
        <v>65</v>
      </c>
      <c r="E50" s="34">
        <v>5250</v>
      </c>
      <c r="F50" s="34">
        <v>5250</v>
      </c>
      <c r="G50" s="34"/>
      <c r="H50" s="34">
        <f>SUM(H51:H55)</f>
        <v>827.92500000000007</v>
      </c>
      <c r="I50" s="34"/>
      <c r="J50" s="35">
        <f>E50</f>
        <v>5250</v>
      </c>
      <c r="K50" s="34">
        <f>SUM(K51:K55)</f>
        <v>827.92500000000007</v>
      </c>
      <c r="L50" s="34"/>
      <c r="M50" s="34">
        <f>SUM(M51:M55)</f>
        <v>827.92500000000007</v>
      </c>
      <c r="N50" s="2"/>
    </row>
    <row r="51" spans="1:14" ht="11.25" customHeight="1">
      <c r="A51" s="18"/>
      <c r="B51" s="19"/>
      <c r="C51" s="5" t="s">
        <v>15</v>
      </c>
      <c r="D51" s="8" t="s">
        <v>70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2.75" customHeight="1">
      <c r="A52" s="18"/>
      <c r="B52" s="19"/>
      <c r="C52" s="5" t="s">
        <v>16</v>
      </c>
      <c r="D52" s="8" t="s">
        <v>74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18</v>
      </c>
      <c r="D53" s="8" t="s">
        <v>79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29</v>
      </c>
      <c r="D54" s="8" t="s">
        <v>86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35</v>
      </c>
      <c r="D55" s="8" t="s">
        <v>93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9.5" customHeight="1">
      <c r="A56" s="31" t="s">
        <v>83</v>
      </c>
      <c r="B56" s="32" t="s">
        <v>84</v>
      </c>
      <c r="C56" s="41" t="s">
        <v>88</v>
      </c>
      <c r="D56" s="42" t="s">
        <v>87</v>
      </c>
      <c r="E56" s="34">
        <v>3500</v>
      </c>
      <c r="F56" s="34">
        <v>3500</v>
      </c>
      <c r="G56" s="34"/>
      <c r="H56" s="34">
        <f>H57</f>
        <v>85.61</v>
      </c>
      <c r="I56" s="34"/>
      <c r="J56" s="35">
        <v>3500</v>
      </c>
      <c r="K56" s="34">
        <f>SUM(K57:K58)</f>
        <v>171.22</v>
      </c>
      <c r="L56" s="34">
        <v>0</v>
      </c>
      <c r="M56" s="34">
        <f>SUM(M57:M58)</f>
        <v>171.22</v>
      </c>
      <c r="N56" s="2"/>
    </row>
    <row r="57" spans="1:14" ht="12.75" customHeight="1">
      <c r="A57" s="43"/>
      <c r="B57" s="44"/>
      <c r="C57" s="5" t="s">
        <v>15</v>
      </c>
      <c r="D57" s="8" t="s">
        <v>92</v>
      </c>
      <c r="E57" s="7" t="s">
        <v>11</v>
      </c>
      <c r="F57" s="7" t="s">
        <v>11</v>
      </c>
      <c r="G57" s="7"/>
      <c r="H57" s="7">
        <v>85.61</v>
      </c>
      <c r="I57" s="7"/>
      <c r="J57" s="21"/>
      <c r="K57" s="7">
        <v>85.61</v>
      </c>
      <c r="L57" s="7"/>
      <c r="M57" s="7">
        <v>85.61</v>
      </c>
      <c r="N57" s="2"/>
    </row>
    <row r="58" spans="1:14" ht="12" customHeight="1">
      <c r="A58" s="43"/>
      <c r="B58" s="44"/>
      <c r="C58" s="5" t="s">
        <v>16</v>
      </c>
      <c r="D58" s="8" t="s">
        <v>97</v>
      </c>
      <c r="E58" s="7" t="s">
        <v>11</v>
      </c>
      <c r="F58" s="7" t="s">
        <v>11</v>
      </c>
      <c r="G58" s="7"/>
      <c r="H58" s="7">
        <v>85.61</v>
      </c>
      <c r="I58" s="7"/>
      <c r="J58" s="21"/>
      <c r="K58" s="7">
        <v>85.61</v>
      </c>
      <c r="L58" s="7"/>
      <c r="M58" s="7">
        <v>85.61</v>
      </c>
      <c r="N58" s="2"/>
    </row>
    <row r="59" spans="1:14" ht="11.25" customHeight="1">
      <c r="A59" s="37" t="s">
        <v>12</v>
      </c>
      <c r="B59" s="38"/>
      <c r="C59" s="37"/>
      <c r="D59" s="37"/>
      <c r="E59" s="39">
        <f>E8+E26+E40+E50+E56</f>
        <v>22250</v>
      </c>
      <c r="F59" s="39">
        <f>F8+F26+F40+F50+F56</f>
        <v>22250</v>
      </c>
      <c r="G59" s="39">
        <f>SUM(G8:G40)</f>
        <v>0</v>
      </c>
      <c r="H59" s="39">
        <f>H8+H26+H40+H50+H56</f>
        <v>10185.695</v>
      </c>
      <c r="I59" s="40">
        <f>I8+I26+I40+I50</f>
        <v>5950</v>
      </c>
      <c r="J59" s="40">
        <f>J8+J26+J40+J50+J56</f>
        <v>16300</v>
      </c>
      <c r="K59" s="39">
        <f>K8+K26+K40+K50+K56</f>
        <v>4321.3049999999994</v>
      </c>
      <c r="L59" s="39">
        <f>L8+L26+L40+L50</f>
        <v>0</v>
      </c>
      <c r="M59" s="39">
        <f>M8+M26+M40+M50+M56</f>
        <v>4321.3049999999994</v>
      </c>
      <c r="N59" s="2"/>
    </row>
    <row r="61" spans="1:14">
      <c r="H61" s="20"/>
      <c r="K61" s="14"/>
      <c r="M61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2016-12-12T06:49:18Z</cp:lastPrinted>
  <dcterms:created xsi:type="dcterms:W3CDTF">1999-05-06T12:41:18Z</dcterms:created>
  <dcterms:modified xsi:type="dcterms:W3CDTF">2016-12-12T07:25:31Z</dcterms:modified>
</cp:coreProperties>
</file>