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<sst xmlns="http://schemas.openxmlformats.org/spreadsheetml/2006/main" count="247" uniqueCount="107">
  <si>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</si>
  <si>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</si>
  <si>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</si>
  <si>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</si>
  <si>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</si>
  <si>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</si>
  <si>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</si>
  <si>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</si>
  <si>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</si>
  <si>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</si>
  <si>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</si>
  <si>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</si>
  <si>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</si>
  <si>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</si>
  <si>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</si>
  <si>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</si>
  <si>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</si>
  <si>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</si>
  <si>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</si>
  <si>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</si>
  <si>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</si>
  <si>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</si>
  <si>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</si>
  <si>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</si>
  <si>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</si>
  <si>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</si>
  <si>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</si>
  <si>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</si>
  <si>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</si>
  <si>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</si>
  <si>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</si>
  <si>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</si>
  <si>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</si>
  <si>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</si>
  <si>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</si>
  <si>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</si>
  <si>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</si>
  <si>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</si>
  <si>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</si>
  <si>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</si>
  <si>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</si>
  <si>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</si>
  <si>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</si>
  <si>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</si>
  <si>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</si>
  <si>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</si>
  <si>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</si>
  <si>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</si>
  <si>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</si>
  <si>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</si>
  <si>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</si>
  <si>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</si>
  <si>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</si>
  <si>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</si>
  <si>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</si>
  <si>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</si>
  <si>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</si>
  <si>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</si>
  <si>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</si>
  <si>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</si>
  <si>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</si>
  <si>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</si>
  <si>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</si>
  <si>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</si>
  <si>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</si>
  <si>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</si>
  <si>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</si>
  <si>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</si>
  <si>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</si>
  <si>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</si>
  <si>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</si>
  <si>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</si>
  <si>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</si>
  <si>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</si>
  <si>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</si>
  <si>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</si>
  <si>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</si>
  <si>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</si>
  <si>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</si>
  <si>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</si>
  <si>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</si>
  <si>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</si>
  <si>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</si>
  <si>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</si>
  <si>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</si>
  <si>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</si>
  <si>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</si>
  <si>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</si>
  <si>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</si>
  <si>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</si>
  <si>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</si>
  <si>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</si>
  <si>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</si>
  <si>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</si>
  <si>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</si>
  <si>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</si>
  <si>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</si>
  <si>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</si>
  <si>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</si>
  <si>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</si>
  <si>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</si>
  <si>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</si>
  <si>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</si>
  <si>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</si>
  <si>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</si>
  <si>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 xml:space="preserve">                         и о сроке их реализации по состоянию на 27.03.2017 года </t>
  </si>
  <si>
    <t>23.03.2017г.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</si>
</sst>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6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45" zoomScaleNormal="145" zoomScalePageLayoutView="0" workbookViewId="0" topLeftCell="A30">
      <selection activeCell="D53" sqref="D53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5" t="s">
        <v>37</v>
      </c>
      <c r="K5" s="51" t="s">
        <v>5</v>
      </c>
      <c r="L5" s="52"/>
      <c r="M5" s="53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6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SUM(H8:H25)</f>
        <v>5728.5</v>
      </c>
      <c r="I7" s="33">
        <f>SUM(I8:I25)</f>
        <v>4500</v>
      </c>
      <c r="J7" s="34">
        <f>F7-I7</f>
        <v>500</v>
      </c>
      <c r="K7" s="33">
        <f>SUM(K8:K25)</f>
        <v>1228.4999999999998</v>
      </c>
      <c r="L7" s="33">
        <f>SUM(L8:L23)</f>
        <v>0</v>
      </c>
      <c r="M7" s="33">
        <f>SUM(M8:M25)</f>
        <v>1228.4999999999998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>I22+K22</f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>I23+K23</f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>I24+K24</f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>I25+K25</f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1.25" customHeight="1">
      <c r="A26" s="30" t="s">
        <v>31</v>
      </c>
      <c r="B26" s="31" t="s">
        <v>32</v>
      </c>
      <c r="C26" s="30" t="s">
        <v>13</v>
      </c>
      <c r="D26" s="32" t="s">
        <v>30</v>
      </c>
      <c r="E26" s="33">
        <v>3500</v>
      </c>
      <c r="F26" s="33">
        <v>3500</v>
      </c>
      <c r="G26" s="33" t="s">
        <v>11</v>
      </c>
      <c r="H26" s="33">
        <f>SUM(H27:H40)</f>
        <v>1684.8400000000001</v>
      </c>
      <c r="I26" s="33">
        <f>SUM(I27:I40)</f>
        <v>700</v>
      </c>
      <c r="J26" s="34">
        <f>F26-I26</f>
        <v>2800</v>
      </c>
      <c r="K26" s="33">
        <f>SUM(K27:K40)</f>
        <v>984.8399999999998</v>
      </c>
      <c r="L26" s="33">
        <f>SUM(L27:L40)</f>
        <v>0</v>
      </c>
      <c r="M26" s="33">
        <f>SUM(M27:M40)</f>
        <v>984.8399999999998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</v>
      </c>
      <c r="I27" s="7"/>
      <c r="J27" s="20"/>
      <c r="K27" s="7">
        <v>72.415</v>
      </c>
      <c r="L27" s="7"/>
      <c r="M27" s="7">
        <v>72.415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</v>
      </c>
      <c r="I28" s="7"/>
      <c r="J28" s="20"/>
      <c r="K28" s="7">
        <v>72.415</v>
      </c>
      <c r="L28" s="7"/>
      <c r="M28" s="7">
        <v>72.415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9.75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9.75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10.5" customHeight="1">
      <c r="A37" s="5"/>
      <c r="B37" s="6"/>
      <c r="C37" s="5" t="s">
        <v>60</v>
      </c>
      <c r="D37" s="8" t="s">
        <v>103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11.25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772.415</v>
      </c>
      <c r="I38" s="7">
        <v>700</v>
      </c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0"/>
      <c r="K39" s="7">
        <v>57.93</v>
      </c>
      <c r="L39" s="7"/>
      <c r="M39" s="7">
        <v>57.93</v>
      </c>
      <c r="N39" s="2"/>
    </row>
    <row r="40" spans="1:14" ht="9.75" customHeight="1">
      <c r="A40" s="5"/>
      <c r="B40" s="6"/>
      <c r="C40" s="5" t="s">
        <v>76</v>
      </c>
      <c r="D40" s="8" t="s">
        <v>99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11.25" customHeight="1">
      <c r="A41" s="30" t="s">
        <v>46</v>
      </c>
      <c r="B41" s="31" t="s">
        <v>45</v>
      </c>
      <c r="C41" s="30" t="s">
        <v>13</v>
      </c>
      <c r="D41" s="32" t="s">
        <v>44</v>
      </c>
      <c r="E41" s="33">
        <v>5000</v>
      </c>
      <c r="F41" s="33">
        <v>5000</v>
      </c>
      <c r="G41" s="33"/>
      <c r="H41" s="33">
        <f>SUM(H42:H52)</f>
        <v>2150.5499999999997</v>
      </c>
      <c r="I41" s="33">
        <f>SUM(I42:I51)</f>
        <v>750</v>
      </c>
      <c r="J41" s="34">
        <f>F41-I41</f>
        <v>4250</v>
      </c>
      <c r="K41" s="33">
        <f>SUM(K42:K52)</f>
        <v>1400.5499999999997</v>
      </c>
      <c r="L41" s="33">
        <f>SUM(L42:L51)</f>
        <v>0</v>
      </c>
      <c r="M41" s="33">
        <f>SUM(M42:M52)</f>
        <v>1400.5499999999997</v>
      </c>
      <c r="N41" s="2"/>
    </row>
    <row r="42" spans="1:14" ht="11.25" customHeight="1">
      <c r="A42" s="15"/>
      <c r="B42" s="16"/>
      <c r="C42" s="5" t="s">
        <v>15</v>
      </c>
      <c r="D42" s="8" t="s">
        <v>50</v>
      </c>
      <c r="E42" s="7" t="s">
        <v>11</v>
      </c>
      <c r="F42" s="7" t="s">
        <v>11</v>
      </c>
      <c r="G42" s="7"/>
      <c r="H42" s="7">
        <v>132.75</v>
      </c>
      <c r="I42" s="7"/>
      <c r="J42" s="20"/>
      <c r="K42" s="7">
        <v>132.75</v>
      </c>
      <c r="L42" s="7"/>
      <c r="M42" s="7">
        <v>132.75</v>
      </c>
      <c r="N42" s="2"/>
    </row>
    <row r="43" spans="1:14" ht="9.75" customHeight="1">
      <c r="A43" s="15"/>
      <c r="B43" s="16"/>
      <c r="C43" s="5" t="s">
        <v>16</v>
      </c>
      <c r="D43" s="8" t="s">
        <v>54</v>
      </c>
      <c r="E43" s="7"/>
      <c r="F43" s="7"/>
      <c r="G43" s="7"/>
      <c r="H43" s="7">
        <v>132.75</v>
      </c>
      <c r="I43" s="7"/>
      <c r="J43" s="20"/>
      <c r="K43" s="7">
        <v>132.75</v>
      </c>
      <c r="L43" s="7"/>
      <c r="M43" s="7">
        <v>132.75</v>
      </c>
      <c r="N43" s="2"/>
    </row>
    <row r="44" spans="1:14" ht="11.25" customHeight="1">
      <c r="A44" s="15"/>
      <c r="B44" s="16"/>
      <c r="C44" s="5" t="s">
        <v>18</v>
      </c>
      <c r="D44" s="8" t="s">
        <v>58</v>
      </c>
      <c r="E44" s="7"/>
      <c r="F44" s="7"/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11.25" customHeight="1">
      <c r="A45" s="15"/>
      <c r="B45" s="16"/>
      <c r="C45" s="5" t="s">
        <v>29</v>
      </c>
      <c r="D45" s="8" t="s">
        <v>62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9.75" customHeight="1">
      <c r="A46" s="15"/>
      <c r="B46" s="16"/>
      <c r="C46" s="5" t="s">
        <v>35</v>
      </c>
      <c r="D46" s="8" t="s">
        <v>69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39</v>
      </c>
      <c r="D47" s="8" t="s">
        <v>74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2" customHeight="1">
      <c r="A48" s="15"/>
      <c r="B48" s="16"/>
      <c r="C48" s="5" t="s">
        <v>42</v>
      </c>
      <c r="D48" s="8" t="s">
        <v>78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0.5" customHeight="1">
      <c r="A49" s="15"/>
      <c r="B49" s="16"/>
      <c r="C49" s="5" t="s">
        <v>48</v>
      </c>
      <c r="D49" s="8" t="s">
        <v>85</v>
      </c>
      <c r="E49" s="7"/>
      <c r="F49" s="7"/>
      <c r="G49" s="7"/>
      <c r="H49" s="7">
        <f>132.75+I49</f>
        <v>882.75</v>
      </c>
      <c r="I49" s="7">
        <v>750</v>
      </c>
      <c r="J49" s="20"/>
      <c r="K49" s="7">
        <v>132.75</v>
      </c>
      <c r="L49" s="7"/>
      <c r="M49" s="7">
        <v>132.75</v>
      </c>
      <c r="N49" s="2"/>
    </row>
    <row r="50" spans="1:14" ht="10.5" customHeight="1">
      <c r="A50" s="15"/>
      <c r="B50" s="16"/>
      <c r="C50" s="5" t="s">
        <v>52</v>
      </c>
      <c r="D50" s="8" t="s">
        <v>104</v>
      </c>
      <c r="E50" s="7"/>
      <c r="F50" s="7"/>
      <c r="G50" s="7"/>
      <c r="H50" s="7">
        <v>112.85</v>
      </c>
      <c r="I50" s="7"/>
      <c r="J50" s="20"/>
      <c r="K50" s="7">
        <v>112.85</v>
      </c>
      <c r="L50" s="7"/>
      <c r="M50" s="7">
        <v>112.85</v>
      </c>
      <c r="N50" s="2"/>
    </row>
    <row r="51" spans="1:14" ht="10.5" customHeight="1">
      <c r="A51" s="15"/>
      <c r="B51" s="16"/>
      <c r="C51" s="5" t="s">
        <v>56</v>
      </c>
      <c r="D51" s="8" t="s">
        <v>97</v>
      </c>
      <c r="E51" s="7"/>
      <c r="F51" s="7"/>
      <c r="G51" s="7"/>
      <c r="H51" s="7">
        <v>112.85</v>
      </c>
      <c r="I51" s="7"/>
      <c r="J51" s="20"/>
      <c r="K51" s="7">
        <v>112.85</v>
      </c>
      <c r="L51" s="7"/>
      <c r="M51" s="7">
        <v>112.85</v>
      </c>
      <c r="N51" s="2"/>
    </row>
    <row r="52" spans="1:14" ht="10.5" customHeight="1">
      <c r="A52" s="15"/>
      <c r="B52" s="16"/>
      <c r="C52" s="5" t="s">
        <v>60</v>
      </c>
      <c r="D52" s="8" t="s">
        <v>106</v>
      </c>
      <c r="E52" s="7"/>
      <c r="F52" s="7"/>
      <c r="G52" s="7"/>
      <c r="H52" s="7">
        <v>112.85</v>
      </c>
      <c r="I52" s="7"/>
      <c r="J52" s="20"/>
      <c r="K52" s="7">
        <v>112.85</v>
      </c>
      <c r="L52" s="7"/>
      <c r="M52" s="7">
        <v>112.85</v>
      </c>
      <c r="N52" s="2"/>
    </row>
    <row r="53" spans="1:14" ht="10.5" customHeight="1">
      <c r="A53" s="30" t="s">
        <v>63</v>
      </c>
      <c r="B53" s="31" t="s">
        <v>64</v>
      </c>
      <c r="C53" s="30" t="s">
        <v>13</v>
      </c>
      <c r="D53" s="32" t="s">
        <v>65</v>
      </c>
      <c r="E53" s="33">
        <v>5250</v>
      </c>
      <c r="F53" s="33">
        <v>5250</v>
      </c>
      <c r="G53" s="33"/>
      <c r="H53" s="33">
        <f>SUM(H54:H59)</f>
        <v>993.5100000000001</v>
      </c>
      <c r="I53" s="33"/>
      <c r="J53" s="34">
        <f>E53</f>
        <v>5250</v>
      </c>
      <c r="K53" s="33">
        <f>SUM(K54:K59)</f>
        <v>993.5100000000001</v>
      </c>
      <c r="L53" s="33"/>
      <c r="M53" s="33">
        <f>SUM(M54:M59)</f>
        <v>993.5100000000001</v>
      </c>
      <c r="N53" s="2"/>
    </row>
    <row r="54" spans="1:14" ht="11.25" customHeight="1">
      <c r="A54" s="17"/>
      <c r="B54" s="18"/>
      <c r="C54" s="5" t="s">
        <v>15</v>
      </c>
      <c r="D54" s="8" t="s">
        <v>70</v>
      </c>
      <c r="E54" s="7" t="s">
        <v>11</v>
      </c>
      <c r="F54" s="7" t="s">
        <v>11</v>
      </c>
      <c r="G54" s="7"/>
      <c r="H54" s="7">
        <v>165.585</v>
      </c>
      <c r="I54" s="7"/>
      <c r="J54" s="20"/>
      <c r="K54" s="7">
        <v>165.585</v>
      </c>
      <c r="L54" s="7"/>
      <c r="M54" s="7">
        <v>165.585</v>
      </c>
      <c r="N54" s="2"/>
    </row>
    <row r="55" spans="1:14" ht="10.5" customHeight="1">
      <c r="A55" s="17"/>
      <c r="B55" s="18"/>
      <c r="C55" s="5" t="s">
        <v>16</v>
      </c>
      <c r="D55" s="8" t="s">
        <v>74</v>
      </c>
      <c r="E55" s="7" t="s">
        <v>11</v>
      </c>
      <c r="F55" s="7" t="s">
        <v>11</v>
      </c>
      <c r="G55" s="7"/>
      <c r="H55" s="7">
        <v>165.585</v>
      </c>
      <c r="I55" s="7"/>
      <c r="J55" s="20"/>
      <c r="K55" s="7">
        <v>165.585</v>
      </c>
      <c r="L55" s="7"/>
      <c r="M55" s="7">
        <v>165.585</v>
      </c>
      <c r="N55" s="2"/>
    </row>
    <row r="56" spans="1:14" ht="11.25" customHeight="1">
      <c r="A56" s="17"/>
      <c r="B56" s="18"/>
      <c r="C56" s="5" t="s">
        <v>18</v>
      </c>
      <c r="D56" s="8" t="s">
        <v>79</v>
      </c>
      <c r="E56" s="7" t="s">
        <v>11</v>
      </c>
      <c r="F56" s="7" t="s">
        <v>11</v>
      </c>
      <c r="G56" s="7"/>
      <c r="H56" s="7">
        <v>165.585</v>
      </c>
      <c r="I56" s="7"/>
      <c r="J56" s="20"/>
      <c r="K56" s="7">
        <v>165.585</v>
      </c>
      <c r="L56" s="7"/>
      <c r="M56" s="7">
        <v>165.585</v>
      </c>
      <c r="N56" s="2"/>
    </row>
    <row r="57" spans="1:14" ht="11.25" customHeight="1">
      <c r="A57" s="17"/>
      <c r="B57" s="18"/>
      <c r="C57" s="5" t="s">
        <v>29</v>
      </c>
      <c r="D57" s="8" t="s">
        <v>86</v>
      </c>
      <c r="E57" s="7" t="s">
        <v>11</v>
      </c>
      <c r="F57" s="7" t="s">
        <v>11</v>
      </c>
      <c r="G57" s="7"/>
      <c r="H57" s="7">
        <v>165.585</v>
      </c>
      <c r="I57" s="7"/>
      <c r="J57" s="20"/>
      <c r="K57" s="7">
        <v>165.585</v>
      </c>
      <c r="L57" s="7"/>
      <c r="M57" s="7">
        <v>165.585</v>
      </c>
      <c r="N57" s="2"/>
    </row>
    <row r="58" spans="1:14" ht="11.25" customHeight="1">
      <c r="A58" s="17"/>
      <c r="B58" s="18"/>
      <c r="C58" s="5" t="s">
        <v>35</v>
      </c>
      <c r="D58" s="8" t="s">
        <v>93</v>
      </c>
      <c r="E58" s="7" t="s">
        <v>11</v>
      </c>
      <c r="F58" s="7" t="s">
        <v>11</v>
      </c>
      <c r="G58" s="7"/>
      <c r="H58" s="7">
        <v>165.585</v>
      </c>
      <c r="I58" s="7"/>
      <c r="J58" s="20"/>
      <c r="K58" s="7">
        <v>165.585</v>
      </c>
      <c r="L58" s="7"/>
      <c r="M58" s="7">
        <v>165.585</v>
      </c>
      <c r="N58" s="2"/>
    </row>
    <row r="59" spans="1:14" ht="11.25" customHeight="1">
      <c r="A59" s="17"/>
      <c r="B59" s="18"/>
      <c r="C59" s="5" t="s">
        <v>39</v>
      </c>
      <c r="D59" s="8" t="s">
        <v>97</v>
      </c>
      <c r="E59" s="7" t="s">
        <v>11</v>
      </c>
      <c r="F59" s="7" t="s">
        <v>11</v>
      </c>
      <c r="G59" s="7"/>
      <c r="H59" s="7">
        <v>165.585</v>
      </c>
      <c r="I59" s="7"/>
      <c r="J59" s="20"/>
      <c r="K59" s="7">
        <v>165.585</v>
      </c>
      <c r="L59" s="7"/>
      <c r="M59" s="7">
        <v>165.585</v>
      </c>
      <c r="N59" s="2"/>
    </row>
    <row r="60" spans="1:14" ht="21.75" customHeight="1">
      <c r="A60" s="44" t="s">
        <v>83</v>
      </c>
      <c r="B60" s="45" t="s">
        <v>84</v>
      </c>
      <c r="C60" s="40" t="s">
        <v>88</v>
      </c>
      <c r="D60" s="41" t="s">
        <v>87</v>
      </c>
      <c r="E60" s="46">
        <v>3500</v>
      </c>
      <c r="F60" s="46">
        <v>3500</v>
      </c>
      <c r="G60" s="46"/>
      <c r="H60" s="46">
        <f>SUM(H61:H63)</f>
        <v>256.83</v>
      </c>
      <c r="I60" s="46"/>
      <c r="J60" s="47">
        <v>3500</v>
      </c>
      <c r="K60" s="46">
        <f>SUM(K61:K63)</f>
        <v>256.83</v>
      </c>
      <c r="L60" s="46">
        <v>0</v>
      </c>
      <c r="M60" s="46">
        <f>SUM(M61:M63)</f>
        <v>256.83</v>
      </c>
      <c r="N60" s="2"/>
    </row>
    <row r="61" spans="1:14" ht="10.5" customHeight="1">
      <c r="A61" s="42"/>
      <c r="B61" s="43"/>
      <c r="C61" s="5" t="s">
        <v>15</v>
      </c>
      <c r="D61" s="8" t="s">
        <v>92</v>
      </c>
      <c r="E61" s="7" t="s">
        <v>11</v>
      </c>
      <c r="F61" s="7" t="s">
        <v>11</v>
      </c>
      <c r="G61" s="7"/>
      <c r="H61" s="7">
        <v>85.61</v>
      </c>
      <c r="I61" s="7"/>
      <c r="J61" s="20"/>
      <c r="K61" s="7">
        <v>85.61</v>
      </c>
      <c r="L61" s="7"/>
      <c r="M61" s="7">
        <v>85.61</v>
      </c>
      <c r="N61" s="2"/>
    </row>
    <row r="62" spans="1:14" ht="9.75" customHeight="1">
      <c r="A62" s="42"/>
      <c r="B62" s="43"/>
      <c r="C62" s="5" t="s">
        <v>16</v>
      </c>
      <c r="D62" s="8" t="s">
        <v>96</v>
      </c>
      <c r="E62" s="7" t="s">
        <v>11</v>
      </c>
      <c r="F62" s="7" t="s">
        <v>11</v>
      </c>
      <c r="G62" s="7"/>
      <c r="H62" s="7">
        <v>85.61</v>
      </c>
      <c r="I62" s="7"/>
      <c r="J62" s="20"/>
      <c r="K62" s="7">
        <v>85.61</v>
      </c>
      <c r="L62" s="7"/>
      <c r="M62" s="7">
        <v>85.61</v>
      </c>
      <c r="N62" s="2"/>
    </row>
    <row r="63" spans="1:14" ht="9.75" customHeight="1">
      <c r="A63" s="42"/>
      <c r="B63" s="43"/>
      <c r="C63" s="5" t="s">
        <v>18</v>
      </c>
      <c r="D63" s="8" t="s">
        <v>102</v>
      </c>
      <c r="E63" s="7" t="s">
        <v>11</v>
      </c>
      <c r="F63" s="7" t="s">
        <v>11</v>
      </c>
      <c r="G63" s="7"/>
      <c r="H63" s="7">
        <v>85.61</v>
      </c>
      <c r="I63" s="7"/>
      <c r="J63" s="20"/>
      <c r="K63" s="7">
        <v>85.61</v>
      </c>
      <c r="L63" s="7"/>
      <c r="M63" s="7">
        <v>85.61</v>
      </c>
      <c r="N63" s="2"/>
    </row>
    <row r="64" spans="1:14" ht="11.25" customHeight="1">
      <c r="A64" s="36" t="s">
        <v>12</v>
      </c>
      <c r="B64" s="37"/>
      <c r="C64" s="36"/>
      <c r="D64" s="36"/>
      <c r="E64" s="38">
        <f>E7+E26+E41+E53+E60</f>
        <v>22250</v>
      </c>
      <c r="F64" s="38">
        <f>F7+F26+F41+F53+F60</f>
        <v>22250</v>
      </c>
      <c r="G64" s="38">
        <f>SUM(G7:G41)</f>
        <v>0</v>
      </c>
      <c r="H64" s="38">
        <f>H7+H26+H41+H53+H60</f>
        <v>10814.23</v>
      </c>
      <c r="I64" s="39">
        <f>I7+I26+I41+I53+I60</f>
        <v>5950</v>
      </c>
      <c r="J64" s="39">
        <f>J7+J26+J41+J53+J60</f>
        <v>16300</v>
      </c>
      <c r="K64" s="38">
        <f>K7+K26+K41+K53+K60</f>
        <v>4864.23</v>
      </c>
      <c r="L64" s="38">
        <f>L7+L26+L41+L53</f>
        <v>0</v>
      </c>
      <c r="M64" s="38">
        <f>M7+M26+M41+M53+M60</f>
        <v>4864.23</v>
      </c>
      <c r="N64" s="48"/>
    </row>
    <row r="65" spans="12:13" ht="12.75">
      <c r="L65" s="50"/>
      <c r="M65" s="50"/>
    </row>
    <row r="66" spans="8:13" ht="12.75">
      <c r="H66" s="19"/>
      <c r="I66" s="49"/>
      <c r="J66" s="50"/>
      <c r="K66" s="13"/>
      <c r="M66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2017-03-27T07:47:24Z</cp:lastPrinted>
  <dcterms:created xsi:type="dcterms:W3CDTF">1999-05-06T12:41:18Z</dcterms:created>
  <dcterms:modified xsi:type="dcterms:W3CDTF">2017-03-27T07:48:47Z</dcterms:modified>
  <cp:category/>
  <cp:version/>
  <cp:contentType/>
  <cp:contentStatus/>
</cp:coreProperties>
</file>