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1340" windowHeight="5850" activeTab="0"/>
  </bookViews>
  <sheets>
    <sheet name="на 01.03.2018 г." sheetId="1" r:id="rId1"/>
  </sheets>
  <definedNames>
    <definedName name="_xlnm.Print_Area" localSheetId="0">'на 01.03.2018 г.'!$A$1:$E$46</definedName>
  </definedNames>
  <calcPr fullCalcOnLoad="1" fullPrecision="0"/>
</workbook>
</file>

<file path=xl/sharedStrings.xml><?xml version="1.0" encoding="utf-8"?>
<sst xmlns="http://schemas.openxmlformats.org/spreadsheetml/2006/main" count="48" uniqueCount="47">
  <si>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</si>
  <si>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</si>
  <si>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</si>
  <si>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</si>
  <si>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</si>
  <si>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</si>
  <si>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</si>
  <si>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</si>
  <si>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</si>
  <si>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</si>
  <si>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</si>
  <si>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</si>
  <si>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</si>
  <si>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</si>
  <si>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</si>
  <si>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</si>
  <si>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</si>
  <si>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</si>
  <si>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</si>
  <si>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</si>
  <si>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</si>
  <si>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</si>
  <si>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</si>
  <si>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</si>
  <si>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</si>
  <si>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</si>
  <si>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</si>
  <si>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</si>
  <si>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</si>
  <si>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</si>
  <si>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</si>
  <si>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</si>
  <si>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</si>
  <si>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</si>
  <si>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</si>
  <si>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</si>
  <si>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</si>
  <si>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</si>
  <si>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</si>
  <si>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</si>
  <si>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(тыс.рублей)</t>
  </si>
  <si>
    <t xml:space="preserve">% исполнения </t>
  </si>
  <si>
    <t>Поступления (перечисления) по урегулированию расчетов между бюджетами бюджетной системы</t>
  </si>
  <si>
    <t>свыше 200</t>
  </si>
  <si>
    <t>Назначено  на 2018 год</t>
  </si>
  <si>
    <t>Исполнение консолидированного бюджета Белгородской области на 01.03.2018 года</t>
  </si>
  <si>
    <t>Исполнено на 1.03.2018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</si>
</sst>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10419]#,##0.00"/>
    <numFmt numFmtId="192" formatCode="[$-10419]###\ ###\ ###\ ###\ ##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7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74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5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" sqref="D6"/>
    </sheetView>
  </sheetViews>
  <sheetFormatPr defaultColWidth="9.00390625" defaultRowHeight="12.75"/>
  <cols>
    <col min="1" max="1" width="2.875" style="0" customWidth="1"/>
    <col min="2" max="2" width="78.625" style="0" customWidth="1"/>
    <col min="3" max="3" width="18.25390625" style="0" customWidth="1"/>
    <col min="4" max="4" width="19.25390625" style="0" customWidth="1"/>
    <col min="5" max="5" width="13.375" style="0" customWidth="1"/>
    <col min="6" max="6" width="10.25390625" style="0" bestFit="1" customWidth="1"/>
  </cols>
  <sheetData>
    <row r="1" spans="3:5" ht="5.25" customHeight="1">
      <c r="C1" s="38"/>
      <c r="D1" s="38"/>
      <c r="E1" s="38"/>
    </row>
    <row r="2" spans="2:5" ht="23.25" customHeight="1">
      <c r="B2" s="36" t="s">
        <v>45</v>
      </c>
      <c r="C2" s="36"/>
      <c r="D2" s="36"/>
      <c r="E2" s="36"/>
    </row>
    <row r="3" spans="2:5" ht="15" customHeight="1">
      <c r="B3" s="2"/>
      <c r="C3" s="2"/>
      <c r="D3" s="2"/>
      <c r="E3" s="1"/>
    </row>
    <row r="4" spans="2:5" ht="14.25" customHeight="1">
      <c r="B4" s="3"/>
      <c r="C4" s="3"/>
      <c r="D4" s="37" t="s">
        <v>40</v>
      </c>
      <c r="E4" s="37"/>
    </row>
    <row r="5" spans="2:5" ht="63" customHeight="1">
      <c r="B5" s="4" t="s">
        <v>9</v>
      </c>
      <c r="C5" s="4" t="s">
        <v>44</v>
      </c>
      <c r="D5" s="19" t="s">
        <v>46</v>
      </c>
      <c r="E5" s="11" t="s">
        <v>41</v>
      </c>
    </row>
    <row r="6" spans="2:5" ht="19.5">
      <c r="B6" s="5" t="s">
        <v>10</v>
      </c>
      <c r="C6" s="30"/>
      <c r="D6" s="31"/>
      <c r="E6" s="32"/>
    </row>
    <row r="7" spans="2:5" ht="19.5" hidden="1">
      <c r="B7" s="5" t="s">
        <v>27</v>
      </c>
      <c r="C7" s="6">
        <f>C8+C9</f>
        <v>50160603</v>
      </c>
      <c r="D7" s="6">
        <f>D8+D9</f>
        <v>4355956</v>
      </c>
      <c r="E7" s="9"/>
    </row>
    <row r="8" spans="2:5" ht="18.75">
      <c r="B8" s="12" t="s">
        <v>12</v>
      </c>
      <c r="C8" s="22">
        <v>25268714</v>
      </c>
      <c r="D8" s="22">
        <v>819248</v>
      </c>
      <c r="E8" s="13">
        <f>D8/C8*100</f>
        <v>3.2</v>
      </c>
    </row>
    <row r="9" spans="2:5" ht="18.75">
      <c r="B9" s="12" t="s">
        <v>11</v>
      </c>
      <c r="C9" s="22">
        <v>24891889</v>
      </c>
      <c r="D9" s="22">
        <v>3536708</v>
      </c>
      <c r="E9" s="13">
        <f>D9/C9*100</f>
        <v>14.2</v>
      </c>
    </row>
    <row r="10" spans="2:5" ht="37.5">
      <c r="B10" s="12" t="s">
        <v>13</v>
      </c>
      <c r="C10" s="22">
        <v>6115911</v>
      </c>
      <c r="D10" s="22">
        <v>866201</v>
      </c>
      <c r="E10" s="13">
        <f>D10/C10*100</f>
        <v>14.2</v>
      </c>
    </row>
    <row r="11" spans="2:5" ht="18.75">
      <c r="B11" s="12" t="s">
        <v>0</v>
      </c>
      <c r="C11" s="22">
        <v>3178005</v>
      </c>
      <c r="D11" s="22">
        <v>404188</v>
      </c>
      <c r="E11" s="13">
        <f>D11/C11*100</f>
        <v>12.7</v>
      </c>
    </row>
    <row r="12" spans="2:5" ht="18.75">
      <c r="B12" s="12" t="s">
        <v>1</v>
      </c>
      <c r="C12" s="22">
        <v>15111237</v>
      </c>
      <c r="D12" s="22">
        <v>1173901</v>
      </c>
      <c r="E12" s="13">
        <f>D12/C12*100</f>
        <v>7.8</v>
      </c>
    </row>
    <row r="13" spans="2:5" ht="36.75" customHeight="1">
      <c r="B13" s="12" t="s">
        <v>14</v>
      </c>
      <c r="C13" s="22">
        <v>655429</v>
      </c>
      <c r="D13" s="22">
        <v>124542</v>
      </c>
      <c r="E13" s="13">
        <f>D13/C13*100</f>
        <v>19</v>
      </c>
    </row>
    <row r="14" spans="2:5" ht="22.5" customHeight="1">
      <c r="B14" s="12" t="s">
        <v>33</v>
      </c>
      <c r="C14" s="22">
        <v>408701</v>
      </c>
      <c r="D14" s="22">
        <v>64255</v>
      </c>
      <c r="E14" s="13">
        <f>D14/C14*100</f>
        <v>15.7</v>
      </c>
    </row>
    <row r="15" spans="2:5" ht="37.5">
      <c r="B15" s="12" t="s">
        <v>29</v>
      </c>
      <c r="C15" s="22">
        <v>0</v>
      </c>
      <c r="D15" s="22">
        <v>21</v>
      </c>
      <c r="E15" s="33" t="s">
        <v>43</v>
      </c>
    </row>
    <row r="16" spans="2:5" ht="39" customHeight="1">
      <c r="B16" s="12" t="s">
        <v>15</v>
      </c>
      <c r="C16" s="22">
        <v>3638298</v>
      </c>
      <c r="D16" s="22">
        <v>342248</v>
      </c>
      <c r="E16" s="13">
        <f>D16/C16*100</f>
        <v>9.4</v>
      </c>
    </row>
    <row r="17" spans="2:5" ht="18.75" customHeight="1">
      <c r="B17" s="12" t="s">
        <v>16</v>
      </c>
      <c r="C17" s="22">
        <v>132468</v>
      </c>
      <c r="D17" s="22">
        <v>14829</v>
      </c>
      <c r="E17" s="13">
        <f>D17/C17*100</f>
        <v>11.2</v>
      </c>
    </row>
    <row r="18" spans="2:5" ht="39" customHeight="1">
      <c r="B18" s="12" t="s">
        <v>17</v>
      </c>
      <c r="C18" s="22">
        <v>109811</v>
      </c>
      <c r="D18" s="22">
        <v>58337</v>
      </c>
      <c r="E18" s="13">
        <f>D18/C18*100</f>
        <v>53.1</v>
      </c>
    </row>
    <row r="19" spans="2:5" ht="21.75" customHeight="1">
      <c r="B19" s="12" t="s">
        <v>18</v>
      </c>
      <c r="C19" s="22">
        <v>511732</v>
      </c>
      <c r="D19" s="22">
        <v>44691</v>
      </c>
      <c r="E19" s="13">
        <f>D19/C19*100</f>
        <v>8.7</v>
      </c>
    </row>
    <row r="20" spans="2:5" ht="18.75">
      <c r="B20" s="12" t="s">
        <v>19</v>
      </c>
      <c r="C20" s="22">
        <v>10477</v>
      </c>
      <c r="D20" s="22">
        <v>1471</v>
      </c>
      <c r="E20" s="13">
        <f>D20/C20*100</f>
        <v>14</v>
      </c>
    </row>
    <row r="21" spans="2:5" ht="18.75">
      <c r="B21" s="12" t="s">
        <v>20</v>
      </c>
      <c r="C21" s="22">
        <v>1035596</v>
      </c>
      <c r="D21" s="22">
        <v>113774</v>
      </c>
      <c r="E21" s="13">
        <f>D21/C21*100</f>
        <v>11</v>
      </c>
    </row>
    <row r="22" spans="2:5" ht="18.75">
      <c r="B22" s="12" t="s">
        <v>21</v>
      </c>
      <c r="C22" s="20">
        <v>222109</v>
      </c>
      <c r="D22" s="22">
        <v>14731</v>
      </c>
      <c r="E22" s="13">
        <f>D22/C22*100</f>
        <v>6.6</v>
      </c>
    </row>
    <row r="23" spans="2:5" ht="37.5" hidden="1">
      <c r="B23" s="12" t="s">
        <v>42</v>
      </c>
      <c r="C23" s="20"/>
      <c r="D23" s="20"/>
      <c r="E23" s="34" t="s">
        <v>43</v>
      </c>
    </row>
    <row r="24" spans="2:5" ht="24" customHeight="1">
      <c r="B24" s="12" t="s">
        <v>28</v>
      </c>
      <c r="C24" s="22">
        <v>16220608</v>
      </c>
      <c r="D24" s="22">
        <v>1183609</v>
      </c>
      <c r="E24" s="13">
        <f>D24/C24*100</f>
        <v>7.3</v>
      </c>
    </row>
    <row r="25" spans="2:5" ht="17.25" customHeight="1">
      <c r="B25" s="14" t="s">
        <v>30</v>
      </c>
      <c r="C25" s="22"/>
      <c r="D25" s="22"/>
      <c r="E25" s="13"/>
    </row>
    <row r="26" spans="2:5" ht="17.25" customHeight="1">
      <c r="B26" s="18" t="s">
        <v>31</v>
      </c>
      <c r="C26" s="35">
        <v>2367048</v>
      </c>
      <c r="D26" s="35">
        <v>394508</v>
      </c>
      <c r="E26" s="23">
        <f>D26/C26*100</f>
        <v>16.7</v>
      </c>
    </row>
    <row r="27" spans="2:5" ht="18.75" customHeight="1">
      <c r="B27" s="18" t="s">
        <v>32</v>
      </c>
      <c r="C27" s="35">
        <v>4293913</v>
      </c>
      <c r="D27" s="22">
        <v>490056</v>
      </c>
      <c r="E27" s="23">
        <f>D27/C27*100</f>
        <v>11.4</v>
      </c>
    </row>
    <row r="28" spans="2:5" ht="19.5" customHeight="1">
      <c r="B28" s="7" t="s">
        <v>2</v>
      </c>
      <c r="C28" s="15">
        <f>C8+C9+C10+C11+C12+C13+C14+C15+C16+C17+C18+C19+C20+C21+C22+C24+C23</f>
        <v>97510985</v>
      </c>
      <c r="D28" s="15">
        <f>D8+D9+D10+D11+D12+D13+D14+D15+D16+D17+D18+D19+D20+D21+D22+D24+D23</f>
        <v>8762754</v>
      </c>
      <c r="E28" s="16">
        <f>D28/C28*100</f>
        <v>9</v>
      </c>
    </row>
    <row r="29" spans="2:5" s="27" customFormat="1" ht="18.75">
      <c r="B29" s="25" t="s">
        <v>3</v>
      </c>
      <c r="C29" s="22"/>
      <c r="D29" s="22"/>
      <c r="E29" s="26"/>
    </row>
    <row r="30" spans="2:5" ht="18.75">
      <c r="B30" s="12" t="s">
        <v>22</v>
      </c>
      <c r="C30" s="22">
        <v>6378099</v>
      </c>
      <c r="D30" s="22">
        <v>558182</v>
      </c>
      <c r="E30" s="13">
        <f>D30/C30*100</f>
        <v>8.8</v>
      </c>
    </row>
    <row r="31" spans="2:5" ht="18.75">
      <c r="B31" s="12" t="s">
        <v>23</v>
      </c>
      <c r="C31" s="22">
        <v>35909</v>
      </c>
      <c r="D31" s="22">
        <v>1089</v>
      </c>
      <c r="E31" s="13">
        <f>D31/C31*100</f>
        <v>3</v>
      </c>
    </row>
    <row r="32" spans="2:5" ht="36" customHeight="1">
      <c r="B32" s="12" t="s">
        <v>24</v>
      </c>
      <c r="C32" s="22">
        <v>719302</v>
      </c>
      <c r="D32" s="22">
        <v>89544</v>
      </c>
      <c r="E32" s="13">
        <f>D32/C32*100</f>
        <v>12.4</v>
      </c>
    </row>
    <row r="33" spans="2:5" ht="18.75">
      <c r="B33" s="12" t="s">
        <v>25</v>
      </c>
      <c r="C33" s="22">
        <v>28696877</v>
      </c>
      <c r="D33" s="22">
        <v>5246957</v>
      </c>
      <c r="E33" s="13">
        <f>D33/C33*100</f>
        <v>18.3</v>
      </c>
    </row>
    <row r="34" spans="2:5" ht="18.75">
      <c r="B34" s="12" t="s">
        <v>4</v>
      </c>
      <c r="C34" s="22">
        <v>3458296</v>
      </c>
      <c r="D34" s="22">
        <v>395330</v>
      </c>
      <c r="E34" s="13">
        <f>D34/C34*100</f>
        <v>11.4</v>
      </c>
    </row>
    <row r="35" spans="2:5" ht="18.75">
      <c r="B35" s="12" t="s">
        <v>26</v>
      </c>
      <c r="C35" s="22">
        <v>136402</v>
      </c>
      <c r="D35" s="22">
        <v>9670</v>
      </c>
      <c r="E35" s="13">
        <f>D35/C35*100</f>
        <v>7.1</v>
      </c>
    </row>
    <row r="36" spans="2:6" ht="18.75">
      <c r="B36" s="12" t="s">
        <v>5</v>
      </c>
      <c r="C36" s="22">
        <v>27986768</v>
      </c>
      <c r="D36" s="22">
        <v>3190948</v>
      </c>
      <c r="E36" s="13">
        <f>D36/C36*100</f>
        <v>11.4</v>
      </c>
      <c r="F36" s="29"/>
    </row>
    <row r="37" spans="2:5" ht="18.75">
      <c r="B37" s="12" t="s">
        <v>38</v>
      </c>
      <c r="C37" s="22">
        <v>4442704</v>
      </c>
      <c r="D37" s="22">
        <v>539921</v>
      </c>
      <c r="E37" s="13">
        <f>D37/C37*100</f>
        <v>12.2</v>
      </c>
    </row>
    <row r="38" spans="2:5" ht="18" customHeight="1">
      <c r="B38" s="12" t="s">
        <v>34</v>
      </c>
      <c r="C38" s="22">
        <v>7773076</v>
      </c>
      <c r="D38" s="22">
        <v>546794</v>
      </c>
      <c r="E38" s="13">
        <f>D38/C38*100</f>
        <v>7</v>
      </c>
    </row>
    <row r="39" spans="2:5" ht="18.75" customHeight="1">
      <c r="B39" s="12" t="s">
        <v>6</v>
      </c>
      <c r="C39" s="22">
        <v>17790776</v>
      </c>
      <c r="D39" s="22">
        <v>2359343</v>
      </c>
      <c r="E39" s="13">
        <f>D39/C39*100</f>
        <v>13.3</v>
      </c>
    </row>
    <row r="40" spans="2:5" ht="18.75" customHeight="1">
      <c r="B40" s="12" t="s">
        <v>35</v>
      </c>
      <c r="C40" s="22">
        <v>1549568</v>
      </c>
      <c r="D40" s="22">
        <v>206258</v>
      </c>
      <c r="E40" s="13">
        <f>D40/C40*100</f>
        <v>13.3</v>
      </c>
    </row>
    <row r="41" spans="2:5" ht="18.75" customHeight="1">
      <c r="B41" s="12" t="s">
        <v>36</v>
      </c>
      <c r="C41" s="22">
        <v>288577</v>
      </c>
      <c r="D41" s="22">
        <v>37395</v>
      </c>
      <c r="E41" s="13">
        <f>D41/C41*100</f>
        <v>13</v>
      </c>
    </row>
    <row r="42" spans="2:5" ht="18.75" customHeight="1">
      <c r="B42" s="12" t="s">
        <v>37</v>
      </c>
      <c r="C42" s="22">
        <v>2377349</v>
      </c>
      <c r="D42" s="22">
        <v>147049</v>
      </c>
      <c r="E42" s="13">
        <f>D42/C42*100</f>
        <v>6.2</v>
      </c>
    </row>
    <row r="43" spans="2:5" s="27" customFormat="1" ht="56.25" customHeight="1">
      <c r="B43" s="28" t="s">
        <v>39</v>
      </c>
      <c r="C43" s="22"/>
      <c r="D43" s="22">
        <v>1125</v>
      </c>
      <c r="E43" s="24"/>
    </row>
    <row r="44" spans="2:5" ht="24" customHeight="1">
      <c r="B44" s="7" t="s">
        <v>7</v>
      </c>
      <c r="C44" s="15">
        <f>SUM(C30:C43)</f>
        <v>101633703</v>
      </c>
      <c r="D44" s="15">
        <f>SUM(D30:D43)</f>
        <v>13329605</v>
      </c>
      <c r="E44" s="16">
        <f>D44/C44*100</f>
        <v>13.1</v>
      </c>
    </row>
    <row r="45" spans="2:5" ht="39.75" customHeight="1">
      <c r="B45" s="10" t="s">
        <v>8</v>
      </c>
      <c r="C45" s="17">
        <v>-4098210</v>
      </c>
      <c r="D45" s="17">
        <f>D28-D44</f>
        <v>-4566851</v>
      </c>
      <c r="E45" s="5"/>
    </row>
    <row r="46" spans="2:4" ht="15.75" customHeight="1">
      <c r="B46" s="8"/>
      <c r="C46" s="21"/>
      <c r="D46" s="8"/>
    </row>
    <row r="47" spans="2:4" ht="18.75">
      <c r="B47" s="8"/>
      <c r="C47" s="8"/>
      <c r="D47" s="8"/>
    </row>
    <row r="48" spans="2:4" ht="18.75">
      <c r="B48" s="8"/>
      <c r="C48" s="8"/>
      <c r="D48" s="8"/>
    </row>
    <row r="49" spans="2:4" ht="18.75">
      <c r="B49" s="8"/>
      <c r="C49" s="8"/>
      <c r="D49" s="8"/>
    </row>
    <row r="50" spans="2:4" ht="18.75">
      <c r="B50" s="8"/>
      <c r="C50" s="8"/>
      <c r="D50" s="8"/>
    </row>
    <row r="51" spans="2:4" ht="18.75">
      <c r="B51" s="8"/>
      <c r="C51" s="8"/>
      <c r="D51" s="8"/>
    </row>
    <row r="52" spans="2:4" ht="18.75">
      <c r="B52" s="8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  <row r="165" spans="2:4" ht="18.75">
      <c r="B165" s="8"/>
      <c r="C165" s="8"/>
      <c r="D165" s="8"/>
    </row>
  </sheetData>
  <sheetProtection/>
  <mergeCells count="3">
    <mergeCell ref="C1:E1"/>
    <mergeCell ref="B2:E2"/>
    <mergeCell ref="D4:E4"/>
  </mergeCells>
  <printOptions/>
  <pageMargins left="0.7874015748031497" right="0.3937007874015748" top="0.3937007874015748" bottom="0.1968503937007874" header="0" footer="0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Шатило Елена Васильевна</cp:lastModifiedBy>
  <cp:lastPrinted>2018-03-21T08:43:32Z</cp:lastPrinted>
  <dcterms:created xsi:type="dcterms:W3CDTF">2001-07-20T04:41:07Z</dcterms:created>
  <dcterms:modified xsi:type="dcterms:W3CDTF">2018-03-21T12:24:35Z</dcterms:modified>
  <cp:category/>
  <cp:version/>
  <cp:contentType/>
  <cp:contentStatus/>
</cp:coreProperties>
</file>