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1340" windowHeight="5850" activeTab="0"/>
  </bookViews>
  <sheets>
    <sheet name="на 01.04.2018 г." sheetId="1" r:id="rId1"/>
  </sheets>
  <definedNames>
    <definedName name="_xlnm.Print_Area" localSheetId="0">'на 01.04.2018 г.'!$A$1:$H$45</definedName>
  </definedNames>
  <calcPr fullCalcOnLoad="1" fullPrecision="0"/>
</workbook>
</file>

<file path=xl/sharedStrings.xml><?xml version="1.0" encoding="utf-8"?>
<sst xmlns="http://schemas.openxmlformats.org/spreadsheetml/2006/main" count="50" uniqueCount="49">
  <si>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</si>
  <si>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</si>
  <si>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</si>
  <si>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</si>
  <si>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</si>
  <si>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</si>
  <si>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</si>
  <si>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</si>
  <si>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</si>
  <si>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</si>
  <si>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</si>
  <si>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</si>
  <si>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</si>
  <si>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</si>
  <si>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</si>
  <si>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</si>
  <si>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</si>
  <si>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</si>
  <si>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</si>
  <si>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</si>
  <si>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</si>
  <si>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</si>
  <si>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</si>
  <si>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</si>
  <si>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</si>
  <si>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</si>
  <si>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</si>
  <si>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</si>
  <si>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в т.ч. областной бюджет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</si>
  <si>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</si>
  <si>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</si>
  <si>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</si>
  <si>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</si>
  <si>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</si>
  <si>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</si>
  <si>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</si>
  <si>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</si>
  <si>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</si>
  <si>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</si>
  <si>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</si>
  <si>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</si>
  <si>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% исполнения областного бюджета</t>
  </si>
  <si>
    <t>(тыс.рублей)</t>
  </si>
  <si>
    <t xml:space="preserve">% исполнения </t>
  </si>
  <si>
    <t>Поступления (перечисления) по урегулированию расчетов между бюджетами бюджетной системы</t>
  </si>
  <si>
    <t>свыше 200</t>
  </si>
  <si>
    <t>Назначено  на 2018 год</t>
  </si>
  <si>
    <t>Исполнение консолидированного бюджета Белгородской области на 01.04.2018 года</t>
  </si>
  <si>
    <t>Исполнено на 1.04.2018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</si>
</sst>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10419]#,##0.00"/>
    <numFmt numFmtId="192" formatCode="[$-10419]###\ ###\ ###\ ###\ ##0.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7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3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3" fontId="3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3" fillId="34" borderId="10" xfId="0" applyNumberFormat="1" applyFont="1" applyFill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 vertical="center" wrapText="1"/>
    </xf>
    <xf numFmtId="3" fontId="7" fillId="13" borderId="10" xfId="0" applyNumberFormat="1" applyFont="1" applyFill="1" applyBorder="1" applyAlignment="1">
      <alignment horizontal="center" vertical="center" wrapText="1"/>
    </xf>
    <xf numFmtId="3" fontId="3" fillId="13" borderId="10" xfId="0" applyNumberFormat="1" applyFont="1" applyFill="1" applyBorder="1" applyAlignment="1">
      <alignment horizontal="center"/>
    </xf>
    <xf numFmtId="3" fontId="12" fillId="13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9" fillId="13" borderId="10" xfId="0" applyFont="1" applyFill="1" applyBorder="1" applyAlignment="1">
      <alignment horizontal="center" vertical="center" wrapText="1"/>
    </xf>
    <xf numFmtId="173" fontId="4" fillId="1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3" fillId="13" borderId="10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 vertical="center" wrapText="1"/>
    </xf>
    <xf numFmtId="173" fontId="4" fillId="13" borderId="10" xfId="0" applyNumberFormat="1" applyFont="1" applyFill="1" applyBorder="1" applyAlignment="1">
      <alignment horizontal="center"/>
    </xf>
    <xf numFmtId="173" fontId="15" fillId="0" borderId="10" xfId="0" applyNumberFormat="1" applyFont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6" fillId="13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right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4"/>
  <sheetViews>
    <sheetView tabSelected="1" view="pageBreakPreview" zoomScale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9" sqref="E9"/>
    </sheetView>
  </sheetViews>
  <sheetFormatPr defaultColWidth="9.00390625" defaultRowHeight="12.75"/>
  <cols>
    <col min="1" max="1" width="2.875" style="0" customWidth="1"/>
    <col min="2" max="2" width="78.625" style="0" customWidth="1"/>
    <col min="3" max="3" width="18.25390625" style="0" customWidth="1"/>
    <col min="4" max="4" width="21.00390625" style="0" hidden="1" customWidth="1"/>
    <col min="5" max="5" width="19.25390625" style="0" customWidth="1"/>
    <col min="6" max="6" width="18.25390625" style="0" hidden="1" customWidth="1"/>
    <col min="7" max="7" width="13.375" style="0" customWidth="1"/>
    <col min="8" max="8" width="13.375" style="0" hidden="1" customWidth="1"/>
    <col min="9" max="9" width="10.25390625" style="0" bestFit="1" customWidth="1"/>
  </cols>
  <sheetData>
    <row r="1" spans="2:8" ht="23.25" customHeight="1">
      <c r="B1" s="43" t="s">
        <v>47</v>
      </c>
      <c r="C1" s="43"/>
      <c r="D1" s="43"/>
      <c r="E1" s="43"/>
      <c r="F1" s="43"/>
      <c r="G1" s="43"/>
      <c r="H1" s="43"/>
    </row>
    <row r="2" spans="2:8" ht="15" customHeight="1">
      <c r="B2" s="2"/>
      <c r="C2" s="2"/>
      <c r="D2" s="2"/>
      <c r="E2" s="2"/>
      <c r="F2" s="2"/>
      <c r="G2" s="1"/>
      <c r="H2" s="1"/>
    </row>
    <row r="3" spans="2:8" ht="19.5" customHeight="1">
      <c r="B3" s="3"/>
      <c r="C3" s="3"/>
      <c r="D3" s="3"/>
      <c r="E3" s="44" t="s">
        <v>42</v>
      </c>
      <c r="F3" s="44"/>
      <c r="G3" s="44"/>
      <c r="H3" s="44"/>
    </row>
    <row r="4" spans="2:8" ht="63" customHeight="1">
      <c r="B4" s="4" t="s">
        <v>9</v>
      </c>
      <c r="C4" s="4" t="s">
        <v>46</v>
      </c>
      <c r="D4" s="25" t="s">
        <v>28</v>
      </c>
      <c r="E4" s="19" t="s">
        <v>48</v>
      </c>
      <c r="F4" s="25" t="s">
        <v>28</v>
      </c>
      <c r="G4" s="11" t="s">
        <v>43</v>
      </c>
      <c r="H4" s="31" t="s">
        <v>41</v>
      </c>
    </row>
    <row r="5" spans="2:8" ht="19.5" customHeight="1">
      <c r="B5" s="48" t="s">
        <v>10</v>
      </c>
      <c r="C5" s="49"/>
      <c r="D5" s="49"/>
      <c r="E5" s="49"/>
      <c r="F5" s="49"/>
      <c r="G5" s="50"/>
      <c r="H5" s="35"/>
    </row>
    <row r="6" spans="2:8" ht="19.5" hidden="1">
      <c r="B6" s="5" t="s">
        <v>27</v>
      </c>
      <c r="C6" s="6">
        <f>C7+C8</f>
        <v>50161087</v>
      </c>
      <c r="D6" s="26"/>
      <c r="E6" s="6">
        <f>E7+E8</f>
        <v>13709685</v>
      </c>
      <c r="F6" s="26"/>
      <c r="G6" s="9"/>
      <c r="H6" s="32"/>
    </row>
    <row r="7" spans="2:8" ht="18.75">
      <c r="B7" s="12" t="s">
        <v>12</v>
      </c>
      <c r="C7" s="22">
        <v>25268714</v>
      </c>
      <c r="D7" s="27">
        <v>25268714</v>
      </c>
      <c r="E7" s="22">
        <v>8178944</v>
      </c>
      <c r="F7" s="27">
        <v>8178944</v>
      </c>
      <c r="G7" s="13">
        <f>E7/C7*100</f>
        <v>32.4</v>
      </c>
      <c r="H7" s="36">
        <f>F7/D7*100</f>
        <v>32.4</v>
      </c>
    </row>
    <row r="8" spans="2:8" ht="18.75">
      <c r="B8" s="12" t="s">
        <v>11</v>
      </c>
      <c r="C8" s="22">
        <v>24892373</v>
      </c>
      <c r="D8" s="27">
        <v>15661049</v>
      </c>
      <c r="E8" s="22">
        <v>5530741</v>
      </c>
      <c r="F8" s="27">
        <v>3484530</v>
      </c>
      <c r="G8" s="13">
        <f aca="true" t="shared" si="0" ref="G8:H23">E8/C8*100</f>
        <v>22.2</v>
      </c>
      <c r="H8" s="36">
        <f t="shared" si="0"/>
        <v>22.2</v>
      </c>
    </row>
    <row r="9" spans="2:8" ht="37.5">
      <c r="B9" s="12" t="s">
        <v>13</v>
      </c>
      <c r="C9" s="22">
        <v>6812359</v>
      </c>
      <c r="D9" s="27">
        <v>6381116</v>
      </c>
      <c r="E9" s="22">
        <v>1585748</v>
      </c>
      <c r="F9" s="27">
        <v>1486153</v>
      </c>
      <c r="G9" s="13">
        <f t="shared" si="0"/>
        <v>23.3</v>
      </c>
      <c r="H9" s="36">
        <f t="shared" si="0"/>
        <v>23.3</v>
      </c>
    </row>
    <row r="10" spans="2:8" ht="18.75">
      <c r="B10" s="12" t="s">
        <v>0</v>
      </c>
      <c r="C10" s="22">
        <v>3178005</v>
      </c>
      <c r="D10" s="27">
        <v>2152866</v>
      </c>
      <c r="E10" s="42">
        <v>740913</v>
      </c>
      <c r="F10" s="27">
        <v>483141</v>
      </c>
      <c r="G10" s="13">
        <f t="shared" si="0"/>
        <v>23.3</v>
      </c>
      <c r="H10" s="36">
        <f t="shared" si="0"/>
        <v>22.4</v>
      </c>
    </row>
    <row r="11" spans="2:8" ht="18.75">
      <c r="B11" s="12" t="s">
        <v>1</v>
      </c>
      <c r="C11" s="22">
        <v>15116366</v>
      </c>
      <c r="D11" s="27">
        <v>10188655</v>
      </c>
      <c r="E11" s="42">
        <v>2447013</v>
      </c>
      <c r="F11" s="27">
        <v>1566325</v>
      </c>
      <c r="G11" s="13">
        <f t="shared" si="0"/>
        <v>16.2</v>
      </c>
      <c r="H11" s="36">
        <f t="shared" si="0"/>
        <v>15.4</v>
      </c>
    </row>
    <row r="12" spans="2:8" ht="36.75" customHeight="1">
      <c r="B12" s="12" t="s">
        <v>14</v>
      </c>
      <c r="C12" s="22">
        <v>655429</v>
      </c>
      <c r="D12" s="27">
        <v>655429</v>
      </c>
      <c r="E12" s="42">
        <v>181109</v>
      </c>
      <c r="F12" s="27">
        <v>181109</v>
      </c>
      <c r="G12" s="13">
        <f>E12/C12*100</f>
        <v>27.6</v>
      </c>
      <c r="H12" s="36">
        <f t="shared" si="0"/>
        <v>27.6</v>
      </c>
    </row>
    <row r="13" spans="2:8" ht="22.5" customHeight="1">
      <c r="B13" s="12" t="s">
        <v>34</v>
      </c>
      <c r="C13" s="22">
        <v>408701</v>
      </c>
      <c r="D13" s="27">
        <v>50431</v>
      </c>
      <c r="E13" s="42">
        <v>105912</v>
      </c>
      <c r="F13" s="27">
        <v>13693</v>
      </c>
      <c r="G13" s="13">
        <f t="shared" si="0"/>
        <v>25.9</v>
      </c>
      <c r="H13" s="36">
        <f t="shared" si="0"/>
        <v>27.2</v>
      </c>
    </row>
    <row r="14" spans="2:8" ht="37.5">
      <c r="B14" s="12" t="s">
        <v>30</v>
      </c>
      <c r="C14" s="22">
        <v>0</v>
      </c>
      <c r="D14" s="27">
        <v>0</v>
      </c>
      <c r="E14" s="42">
        <v>24</v>
      </c>
      <c r="F14" s="27">
        <v>-2</v>
      </c>
      <c r="G14" s="13">
        <v>0</v>
      </c>
      <c r="H14" s="36">
        <v>0</v>
      </c>
    </row>
    <row r="15" spans="2:8" ht="39" customHeight="1">
      <c r="B15" s="12" t="s">
        <v>15</v>
      </c>
      <c r="C15" s="22">
        <v>3644268</v>
      </c>
      <c r="D15" s="27">
        <v>1953317</v>
      </c>
      <c r="E15" s="42">
        <v>505639</v>
      </c>
      <c r="F15" s="27">
        <v>104701</v>
      </c>
      <c r="G15" s="13">
        <f t="shared" si="0"/>
        <v>13.9</v>
      </c>
      <c r="H15" s="36">
        <f t="shared" si="0"/>
        <v>5.4</v>
      </c>
    </row>
    <row r="16" spans="2:8" ht="18.75" customHeight="1">
      <c r="B16" s="12" t="s">
        <v>16</v>
      </c>
      <c r="C16" s="22">
        <v>133259</v>
      </c>
      <c r="D16" s="27">
        <v>57612</v>
      </c>
      <c r="E16" s="42">
        <v>38625</v>
      </c>
      <c r="F16" s="27">
        <v>16505</v>
      </c>
      <c r="G16" s="13">
        <f t="shared" si="0"/>
        <v>29</v>
      </c>
      <c r="H16" s="36">
        <f t="shared" si="0"/>
        <v>28.6</v>
      </c>
    </row>
    <row r="17" spans="2:8" ht="39" customHeight="1">
      <c r="B17" s="12" t="s">
        <v>17</v>
      </c>
      <c r="C17" s="22">
        <v>118062</v>
      </c>
      <c r="D17" s="27">
        <v>58476</v>
      </c>
      <c r="E17" s="42">
        <v>69002</v>
      </c>
      <c r="F17" s="27">
        <v>20281</v>
      </c>
      <c r="G17" s="13">
        <f t="shared" si="0"/>
        <v>58.4</v>
      </c>
      <c r="H17" s="36">
        <f t="shared" si="0"/>
        <v>34.7</v>
      </c>
    </row>
    <row r="18" spans="2:8" ht="21.75" customHeight="1">
      <c r="B18" s="12" t="s">
        <v>18</v>
      </c>
      <c r="C18" s="22">
        <v>548794</v>
      </c>
      <c r="D18" s="27">
        <v>9171</v>
      </c>
      <c r="E18" s="22">
        <v>85366</v>
      </c>
      <c r="F18" s="27">
        <v>5876</v>
      </c>
      <c r="G18" s="13">
        <f t="shared" si="0"/>
        <v>15.6</v>
      </c>
      <c r="H18" s="36">
        <f t="shared" si="0"/>
        <v>64.1</v>
      </c>
    </row>
    <row r="19" spans="2:8" ht="18.75">
      <c r="B19" s="12" t="s">
        <v>19</v>
      </c>
      <c r="C19" s="22">
        <v>10477</v>
      </c>
      <c r="D19" s="27">
        <v>8599</v>
      </c>
      <c r="E19" s="22">
        <v>3418</v>
      </c>
      <c r="F19" s="27">
        <v>2487</v>
      </c>
      <c r="G19" s="13">
        <f t="shared" si="0"/>
        <v>32.6</v>
      </c>
      <c r="H19" s="36">
        <f t="shared" si="0"/>
        <v>28.9</v>
      </c>
    </row>
    <row r="20" spans="2:8" ht="18.75">
      <c r="B20" s="12" t="s">
        <v>20</v>
      </c>
      <c r="C20" s="22">
        <v>1035596</v>
      </c>
      <c r="D20" s="27">
        <v>804553</v>
      </c>
      <c r="E20" s="22">
        <v>176742</v>
      </c>
      <c r="F20" s="27">
        <v>129556</v>
      </c>
      <c r="G20" s="13">
        <f t="shared" si="0"/>
        <v>17.1</v>
      </c>
      <c r="H20" s="36">
        <f t="shared" si="0"/>
        <v>16.1</v>
      </c>
    </row>
    <row r="21" spans="2:8" ht="18.75">
      <c r="B21" s="12" t="s">
        <v>21</v>
      </c>
      <c r="C21" s="20">
        <v>222109</v>
      </c>
      <c r="D21" s="27">
        <v>0</v>
      </c>
      <c r="E21" s="22">
        <v>22248</v>
      </c>
      <c r="F21" s="27">
        <v>40</v>
      </c>
      <c r="G21" s="13">
        <f>E21/C21*100</f>
        <v>10</v>
      </c>
      <c r="H21" s="36">
        <v>0</v>
      </c>
    </row>
    <row r="22" spans="2:8" ht="37.5" hidden="1">
      <c r="B22" s="12" t="s">
        <v>44</v>
      </c>
      <c r="C22" s="20"/>
      <c r="D22" s="28"/>
      <c r="E22" s="20"/>
      <c r="F22" s="28"/>
      <c r="G22" s="37" t="s">
        <v>45</v>
      </c>
      <c r="H22" s="36"/>
    </row>
    <row r="23" spans="2:8" ht="24" customHeight="1">
      <c r="B23" s="12" t="s">
        <v>29</v>
      </c>
      <c r="C23" s="22">
        <v>16370789</v>
      </c>
      <c r="D23" s="27">
        <v>16314301</v>
      </c>
      <c r="E23" s="22">
        <v>2640910</v>
      </c>
      <c r="F23" s="27">
        <v>2673545</v>
      </c>
      <c r="G23" s="13">
        <f t="shared" si="0"/>
        <v>16.1</v>
      </c>
      <c r="H23" s="36">
        <f t="shared" si="0"/>
        <v>16.4</v>
      </c>
    </row>
    <row r="24" spans="2:8" ht="17.25" customHeight="1">
      <c r="B24" s="14" t="s">
        <v>31</v>
      </c>
      <c r="C24" s="22"/>
      <c r="D24" s="27"/>
      <c r="E24" s="22"/>
      <c r="F24" s="27"/>
      <c r="G24" s="13"/>
      <c r="H24" s="36"/>
    </row>
    <row r="25" spans="2:8" ht="17.25" customHeight="1">
      <c r="B25" s="18" t="s">
        <v>32</v>
      </c>
      <c r="C25" s="38">
        <v>2367048</v>
      </c>
      <c r="D25" s="39">
        <v>2367048</v>
      </c>
      <c r="E25" s="38">
        <v>591762</v>
      </c>
      <c r="F25" s="39">
        <v>591762</v>
      </c>
      <c r="G25" s="23">
        <f aca="true" t="shared" si="1" ref="G25:H27">E25/C25*100</f>
        <v>25</v>
      </c>
      <c r="H25" s="36">
        <f t="shared" si="1"/>
        <v>25</v>
      </c>
    </row>
    <row r="26" spans="2:8" ht="18.75" customHeight="1">
      <c r="B26" s="18" t="s">
        <v>33</v>
      </c>
      <c r="C26" s="38">
        <v>4293913</v>
      </c>
      <c r="D26" s="39">
        <v>4293913</v>
      </c>
      <c r="E26" s="22">
        <v>1033101</v>
      </c>
      <c r="F26" s="27">
        <v>1033101</v>
      </c>
      <c r="G26" s="23">
        <f>E26/C26*100</f>
        <v>24.1</v>
      </c>
      <c r="H26" s="36">
        <f>F26/D26*100</f>
        <v>24.1</v>
      </c>
    </row>
    <row r="27" spans="2:8" ht="19.5" customHeight="1">
      <c r="B27" s="7" t="s">
        <v>2</v>
      </c>
      <c r="C27" s="15">
        <f>C7+C8+C9+C10+C11+C12+C13+C14+C15+C16+C17+C18+C19+C20+C21+C23+C22</f>
        <v>98415301</v>
      </c>
      <c r="D27" s="15">
        <f>D7+D8+D9+D10+D11+D12+D13+D14+D15+D16+D17+D18+D19+D20+D21+D23+D22</f>
        <v>79564289</v>
      </c>
      <c r="E27" s="15">
        <f>E7+E8+E9+E10+E11+E12+E13+E14+E15+E16+E17+E18+E19+E20+E21+E23+E22</f>
        <v>22312354</v>
      </c>
      <c r="F27" s="15">
        <f>F7+F8+F9+F10+F11+F12+F13+F14+F15+F16+F17+F18+F19+F20+F21+F23+F22</f>
        <v>18346884</v>
      </c>
      <c r="G27" s="16">
        <f t="shared" si="1"/>
        <v>22.7</v>
      </c>
      <c r="H27" s="16">
        <f t="shared" si="1"/>
        <v>23.1</v>
      </c>
    </row>
    <row r="28" spans="2:8" s="29" customFormat="1" ht="18.75">
      <c r="B28" s="45" t="s">
        <v>3</v>
      </c>
      <c r="C28" s="46"/>
      <c r="D28" s="46"/>
      <c r="E28" s="46"/>
      <c r="F28" s="46"/>
      <c r="G28" s="47"/>
      <c r="H28" s="40"/>
    </row>
    <row r="29" spans="2:8" ht="18.75">
      <c r="B29" s="12" t="s">
        <v>22</v>
      </c>
      <c r="C29" s="22">
        <v>5399333</v>
      </c>
      <c r="D29" s="27">
        <v>1787534</v>
      </c>
      <c r="E29" s="22">
        <v>1011013</v>
      </c>
      <c r="F29" s="27">
        <v>329425</v>
      </c>
      <c r="G29" s="13">
        <f aca="true" t="shared" si="2" ref="G29:H42">E29/C29*100</f>
        <v>18.7</v>
      </c>
      <c r="H29" s="34">
        <f t="shared" si="2"/>
        <v>18.4</v>
      </c>
    </row>
    <row r="30" spans="2:8" ht="18.75">
      <c r="B30" s="12" t="s">
        <v>23</v>
      </c>
      <c r="C30" s="22">
        <v>35909</v>
      </c>
      <c r="D30" s="27">
        <v>31465</v>
      </c>
      <c r="E30" s="22">
        <v>5976</v>
      </c>
      <c r="F30" s="27">
        <v>7856</v>
      </c>
      <c r="G30" s="13">
        <f t="shared" si="2"/>
        <v>16.6</v>
      </c>
      <c r="H30" s="34">
        <f t="shared" si="2"/>
        <v>25</v>
      </c>
    </row>
    <row r="31" spans="2:8" ht="36" customHeight="1">
      <c r="B31" s="12" t="s">
        <v>24</v>
      </c>
      <c r="C31" s="22">
        <v>724188</v>
      </c>
      <c r="D31" s="27">
        <v>374159</v>
      </c>
      <c r="E31" s="22">
        <v>136272</v>
      </c>
      <c r="F31" s="27">
        <v>57780</v>
      </c>
      <c r="G31" s="13">
        <f t="shared" si="2"/>
        <v>18.8</v>
      </c>
      <c r="H31" s="34">
        <f t="shared" si="2"/>
        <v>15.4</v>
      </c>
    </row>
    <row r="32" spans="2:8" ht="18.75">
      <c r="B32" s="12" t="s">
        <v>25</v>
      </c>
      <c r="C32" s="22">
        <v>29618417</v>
      </c>
      <c r="D32" s="27">
        <v>26339045</v>
      </c>
      <c r="E32" s="22">
        <v>7475403</v>
      </c>
      <c r="F32" s="27">
        <v>6782192</v>
      </c>
      <c r="G32" s="13">
        <f t="shared" si="2"/>
        <v>25.2</v>
      </c>
      <c r="H32" s="34">
        <f t="shared" si="2"/>
        <v>25.7</v>
      </c>
    </row>
    <row r="33" spans="2:8" ht="18.75">
      <c r="B33" s="12" t="s">
        <v>4</v>
      </c>
      <c r="C33" s="22">
        <v>3493395</v>
      </c>
      <c r="D33" s="27">
        <v>1196277</v>
      </c>
      <c r="E33" s="22">
        <v>558969</v>
      </c>
      <c r="F33" s="27">
        <v>75968</v>
      </c>
      <c r="G33" s="13">
        <f t="shared" si="2"/>
        <v>16</v>
      </c>
      <c r="H33" s="34">
        <f t="shared" si="2"/>
        <v>6.4</v>
      </c>
    </row>
    <row r="34" spans="2:8" ht="18.75">
      <c r="B34" s="12" t="s">
        <v>26</v>
      </c>
      <c r="C34" s="22">
        <v>136401</v>
      </c>
      <c r="D34" s="27">
        <v>135908</v>
      </c>
      <c r="E34" s="22">
        <v>17931</v>
      </c>
      <c r="F34" s="27">
        <v>17918</v>
      </c>
      <c r="G34" s="13">
        <f t="shared" si="2"/>
        <v>13.1</v>
      </c>
      <c r="H34" s="34">
        <f t="shared" si="2"/>
        <v>13.2</v>
      </c>
    </row>
    <row r="35" spans="2:9" ht="18.75">
      <c r="B35" s="12" t="s">
        <v>5</v>
      </c>
      <c r="C35" s="22">
        <v>28669064</v>
      </c>
      <c r="D35" s="27">
        <v>18995019</v>
      </c>
      <c r="E35" s="22">
        <v>5271333</v>
      </c>
      <c r="F35" s="27">
        <v>3010801</v>
      </c>
      <c r="G35" s="13">
        <f t="shared" si="2"/>
        <v>18.4</v>
      </c>
      <c r="H35" s="34">
        <f t="shared" si="2"/>
        <v>15.9</v>
      </c>
      <c r="I35" s="33"/>
    </row>
    <row r="36" spans="2:8" ht="18.75">
      <c r="B36" s="12" t="s">
        <v>39</v>
      </c>
      <c r="C36" s="22">
        <v>4543659</v>
      </c>
      <c r="D36" s="27">
        <v>1159214</v>
      </c>
      <c r="E36" s="22">
        <v>905512</v>
      </c>
      <c r="F36" s="27">
        <v>180542</v>
      </c>
      <c r="G36" s="13">
        <f t="shared" si="2"/>
        <v>19.9</v>
      </c>
      <c r="H36" s="34">
        <f t="shared" si="2"/>
        <v>15.6</v>
      </c>
    </row>
    <row r="37" spans="2:8" ht="18" customHeight="1">
      <c r="B37" s="12" t="s">
        <v>35</v>
      </c>
      <c r="C37" s="42">
        <v>8068499</v>
      </c>
      <c r="D37" s="27">
        <v>8025735</v>
      </c>
      <c r="E37" s="22">
        <v>1077553</v>
      </c>
      <c r="F37" s="27">
        <v>1070611</v>
      </c>
      <c r="G37" s="13">
        <f t="shared" si="2"/>
        <v>13.4</v>
      </c>
      <c r="H37" s="34">
        <f t="shared" si="2"/>
        <v>13.3</v>
      </c>
    </row>
    <row r="38" spans="2:8" ht="18.75" customHeight="1">
      <c r="B38" s="12" t="s">
        <v>6</v>
      </c>
      <c r="C38" s="22">
        <v>17828289</v>
      </c>
      <c r="D38" s="27">
        <v>17359947</v>
      </c>
      <c r="E38" s="22">
        <v>3945565</v>
      </c>
      <c r="F38" s="27">
        <v>3925661</v>
      </c>
      <c r="G38" s="13">
        <f t="shared" si="2"/>
        <v>22.1</v>
      </c>
      <c r="H38" s="34">
        <f t="shared" si="2"/>
        <v>22.6</v>
      </c>
    </row>
    <row r="39" spans="2:8" ht="18.75" customHeight="1">
      <c r="B39" s="12" t="s">
        <v>36</v>
      </c>
      <c r="C39" s="22">
        <v>1542458</v>
      </c>
      <c r="D39" s="27">
        <v>339965</v>
      </c>
      <c r="E39" s="22">
        <v>319319</v>
      </c>
      <c r="F39" s="27">
        <v>45408</v>
      </c>
      <c r="G39" s="13">
        <f t="shared" si="2"/>
        <v>20.7</v>
      </c>
      <c r="H39" s="34">
        <f t="shared" si="2"/>
        <v>13.4</v>
      </c>
    </row>
    <row r="40" spans="2:8" ht="18.75" customHeight="1">
      <c r="B40" s="12" t="s">
        <v>37</v>
      </c>
      <c r="C40" s="22">
        <v>289966</v>
      </c>
      <c r="D40" s="27">
        <v>209192</v>
      </c>
      <c r="E40" s="22">
        <v>56354</v>
      </c>
      <c r="F40" s="27">
        <v>39614</v>
      </c>
      <c r="G40" s="13">
        <f t="shared" si="2"/>
        <v>19.4</v>
      </c>
      <c r="H40" s="34">
        <f t="shared" si="2"/>
        <v>18.9</v>
      </c>
    </row>
    <row r="41" spans="2:8" ht="18.75" customHeight="1">
      <c r="B41" s="12" t="s">
        <v>38</v>
      </c>
      <c r="C41" s="22">
        <v>2377349</v>
      </c>
      <c r="D41" s="27">
        <v>2126724</v>
      </c>
      <c r="E41" s="22">
        <v>537683</v>
      </c>
      <c r="F41" s="27">
        <v>480134</v>
      </c>
      <c r="G41" s="13">
        <f t="shared" si="2"/>
        <v>22.6</v>
      </c>
      <c r="H41" s="34">
        <f t="shared" si="2"/>
        <v>22.6</v>
      </c>
    </row>
    <row r="42" spans="2:8" s="29" customFormat="1" ht="56.25" customHeight="1" hidden="1">
      <c r="B42" s="30" t="s">
        <v>40</v>
      </c>
      <c r="C42" s="22"/>
      <c r="D42" s="27">
        <v>4473572</v>
      </c>
      <c r="E42" s="22"/>
      <c r="F42" s="27">
        <v>1083331</v>
      </c>
      <c r="G42" s="24"/>
      <c r="H42" s="34">
        <f t="shared" si="2"/>
        <v>24.2</v>
      </c>
    </row>
    <row r="43" spans="2:8" ht="24" customHeight="1">
      <c r="B43" s="7" t="s">
        <v>7</v>
      </c>
      <c r="C43" s="15">
        <f>SUM(C29:C42)</f>
        <v>102726927</v>
      </c>
      <c r="D43" s="15">
        <f>SUM(D29:D42)</f>
        <v>82553756</v>
      </c>
      <c r="E43" s="15">
        <f>SUM(E29:E42)</f>
        <v>21318883</v>
      </c>
      <c r="F43" s="15">
        <f>SUM(F29:F42)</f>
        <v>17107241</v>
      </c>
      <c r="G43" s="16">
        <f>E43/C43*100</f>
        <v>20.8</v>
      </c>
      <c r="H43" s="16">
        <f>F43/D43*100</f>
        <v>20.7</v>
      </c>
    </row>
    <row r="44" spans="2:8" ht="39.75" customHeight="1">
      <c r="B44" s="10" t="s">
        <v>8</v>
      </c>
      <c r="C44" s="17">
        <v>-4287909</v>
      </c>
      <c r="D44" s="17">
        <f>D27-D43</f>
        <v>-2989467</v>
      </c>
      <c r="E44" s="17">
        <f>E27-E43</f>
        <v>993471</v>
      </c>
      <c r="F44" s="17">
        <f>F27-F43</f>
        <v>1239643</v>
      </c>
      <c r="G44" s="5"/>
      <c r="H44" s="41"/>
    </row>
    <row r="45" spans="2:6" ht="15.75" customHeight="1">
      <c r="B45" s="8"/>
      <c r="C45" s="21"/>
      <c r="D45" s="8"/>
      <c r="E45" s="8"/>
      <c r="F45" s="8"/>
    </row>
    <row r="46" spans="2:6" ht="18.75">
      <c r="B46" s="8"/>
      <c r="C46" s="8"/>
      <c r="D46" s="8"/>
      <c r="E46" s="8"/>
      <c r="F46" s="8"/>
    </row>
    <row r="47" spans="2:6" ht="18.75">
      <c r="B47" s="8"/>
      <c r="C47" s="8"/>
      <c r="D47" s="8"/>
      <c r="E47" s="8"/>
      <c r="F47" s="8"/>
    </row>
    <row r="48" spans="2:6" ht="18.75">
      <c r="B48" s="8"/>
      <c r="C48" s="8"/>
      <c r="D48" s="8"/>
      <c r="E48" s="8"/>
      <c r="F48" s="8"/>
    </row>
    <row r="49" spans="2:6" ht="18.75">
      <c r="B49" s="8"/>
      <c r="C49" s="8"/>
      <c r="D49" s="8"/>
      <c r="E49" s="8"/>
      <c r="F49" s="8"/>
    </row>
    <row r="50" spans="2:6" ht="18.75">
      <c r="B50" s="8"/>
      <c r="C50" s="8"/>
      <c r="D50" s="8"/>
      <c r="E50" s="8"/>
      <c r="F50" s="8"/>
    </row>
    <row r="51" spans="2:6" ht="18.75">
      <c r="B51" s="8"/>
      <c r="C51" s="8"/>
      <c r="D51" s="8"/>
      <c r="E51" s="8"/>
      <c r="F51" s="8"/>
    </row>
    <row r="52" spans="2:6" ht="18.75">
      <c r="B52" s="8"/>
      <c r="C52" s="8"/>
      <c r="D52" s="8"/>
      <c r="E52" s="8"/>
      <c r="F52" s="8"/>
    </row>
    <row r="53" spans="2:6" ht="18.75">
      <c r="B53" s="8"/>
      <c r="C53" s="8"/>
      <c r="D53" s="8"/>
      <c r="E53" s="8"/>
      <c r="F53" s="8"/>
    </row>
    <row r="54" spans="2:6" ht="18.75">
      <c r="B54" s="8"/>
      <c r="C54" s="8"/>
      <c r="D54" s="8"/>
      <c r="E54" s="8"/>
      <c r="F54" s="8"/>
    </row>
    <row r="55" spans="2:6" ht="18.75">
      <c r="B55" s="8"/>
      <c r="C55" s="8"/>
      <c r="D55" s="8"/>
      <c r="E55" s="8"/>
      <c r="F55" s="8"/>
    </row>
    <row r="56" spans="2:6" ht="18.75">
      <c r="B56" s="8"/>
      <c r="C56" s="8"/>
      <c r="D56" s="8"/>
      <c r="E56" s="8"/>
      <c r="F56" s="8"/>
    </row>
    <row r="57" spans="2:6" ht="18.75">
      <c r="B57" s="8"/>
      <c r="C57" s="8"/>
      <c r="D57" s="8"/>
      <c r="E57" s="8"/>
      <c r="F57" s="8"/>
    </row>
    <row r="58" spans="2:6" ht="18.75">
      <c r="B58" s="8"/>
      <c r="C58" s="8"/>
      <c r="D58" s="8"/>
      <c r="E58" s="8"/>
      <c r="F58" s="8"/>
    </row>
    <row r="59" spans="2:6" ht="18.75">
      <c r="B59" s="8"/>
      <c r="C59" s="8"/>
      <c r="D59" s="8"/>
      <c r="E59" s="8"/>
      <c r="F59" s="8"/>
    </row>
    <row r="60" spans="2:6" ht="18.75">
      <c r="B60" s="8"/>
      <c r="C60" s="8"/>
      <c r="D60" s="8"/>
      <c r="E60" s="8"/>
      <c r="F60" s="8"/>
    </row>
    <row r="61" spans="2:6" ht="18.75">
      <c r="B61" s="8"/>
      <c r="C61" s="8"/>
      <c r="D61" s="8"/>
      <c r="E61" s="8"/>
      <c r="F61" s="8"/>
    </row>
    <row r="62" spans="2:6" ht="18.75">
      <c r="B62" s="8"/>
      <c r="C62" s="8"/>
      <c r="D62" s="8"/>
      <c r="E62" s="8"/>
      <c r="F62" s="8"/>
    </row>
    <row r="63" spans="2:6" ht="18.75">
      <c r="B63" s="8"/>
      <c r="C63" s="8"/>
      <c r="D63" s="8"/>
      <c r="E63" s="8"/>
      <c r="F63" s="8"/>
    </row>
    <row r="64" spans="2:6" ht="18.75">
      <c r="B64" s="8"/>
      <c r="C64" s="8"/>
      <c r="D64" s="8"/>
      <c r="E64" s="8"/>
      <c r="F64" s="8"/>
    </row>
    <row r="65" spans="2:6" ht="18.75">
      <c r="B65" s="8"/>
      <c r="C65" s="8"/>
      <c r="D65" s="8"/>
      <c r="E65" s="8"/>
      <c r="F65" s="8"/>
    </row>
    <row r="66" spans="2:6" ht="18.75">
      <c r="B66" s="8"/>
      <c r="C66" s="8"/>
      <c r="D66" s="8"/>
      <c r="E66" s="8"/>
      <c r="F66" s="8"/>
    </row>
    <row r="67" spans="2:6" ht="18.75">
      <c r="B67" s="8"/>
      <c r="C67" s="8"/>
      <c r="D67" s="8"/>
      <c r="E67" s="8"/>
      <c r="F67" s="8"/>
    </row>
    <row r="68" spans="2:6" ht="18.75">
      <c r="B68" s="8"/>
      <c r="C68" s="8"/>
      <c r="D68" s="8"/>
      <c r="E68" s="8"/>
      <c r="F68" s="8"/>
    </row>
    <row r="69" spans="2:6" ht="18.75">
      <c r="B69" s="8"/>
      <c r="C69" s="8"/>
      <c r="D69" s="8"/>
      <c r="E69" s="8"/>
      <c r="F69" s="8"/>
    </row>
    <row r="70" spans="2:6" ht="18.75">
      <c r="B70" s="8"/>
      <c r="C70" s="8"/>
      <c r="D70" s="8"/>
      <c r="E70" s="8"/>
      <c r="F70" s="8"/>
    </row>
    <row r="71" spans="2:6" ht="18.75">
      <c r="B71" s="8"/>
      <c r="C71" s="8"/>
      <c r="D71" s="8"/>
      <c r="E71" s="8"/>
      <c r="F71" s="8"/>
    </row>
    <row r="72" spans="2:6" ht="18.75">
      <c r="B72" s="8"/>
      <c r="C72" s="8"/>
      <c r="D72" s="8"/>
      <c r="E72" s="8"/>
      <c r="F72" s="8"/>
    </row>
    <row r="73" spans="2:6" ht="18.75">
      <c r="B73" s="8"/>
      <c r="C73" s="8"/>
      <c r="D73" s="8"/>
      <c r="E73" s="8"/>
      <c r="F73" s="8"/>
    </row>
    <row r="74" spans="2:6" ht="18.75">
      <c r="B74" s="8"/>
      <c r="C74" s="8"/>
      <c r="D74" s="8"/>
      <c r="E74" s="8"/>
      <c r="F74" s="8"/>
    </row>
    <row r="75" spans="2:6" ht="18.75">
      <c r="B75" s="8"/>
      <c r="C75" s="8"/>
      <c r="D75" s="8"/>
      <c r="E75" s="8"/>
      <c r="F75" s="8"/>
    </row>
    <row r="76" spans="2:6" ht="18.75">
      <c r="B76" s="8"/>
      <c r="C76" s="8"/>
      <c r="D76" s="8"/>
      <c r="E76" s="8"/>
      <c r="F76" s="8"/>
    </row>
    <row r="77" spans="2:6" ht="18.75">
      <c r="B77" s="8"/>
      <c r="C77" s="8"/>
      <c r="D77" s="8"/>
      <c r="E77" s="8"/>
      <c r="F77" s="8"/>
    </row>
    <row r="78" spans="2:6" ht="18.75">
      <c r="B78" s="8"/>
      <c r="C78" s="8"/>
      <c r="D78" s="8"/>
      <c r="E78" s="8"/>
      <c r="F78" s="8"/>
    </row>
    <row r="79" spans="2:6" ht="18.75">
      <c r="B79" s="8"/>
      <c r="C79" s="8"/>
      <c r="D79" s="8"/>
      <c r="E79" s="8"/>
      <c r="F79" s="8"/>
    </row>
    <row r="80" spans="2:6" ht="18.75">
      <c r="B80" s="8"/>
      <c r="C80" s="8"/>
      <c r="D80" s="8"/>
      <c r="E80" s="8"/>
      <c r="F80" s="8"/>
    </row>
    <row r="81" spans="2:6" ht="18.75">
      <c r="B81" s="8"/>
      <c r="C81" s="8"/>
      <c r="D81" s="8"/>
      <c r="E81" s="8"/>
      <c r="F81" s="8"/>
    </row>
    <row r="82" spans="2:6" ht="18.75">
      <c r="B82" s="8"/>
      <c r="C82" s="8"/>
      <c r="D82" s="8"/>
      <c r="E82" s="8"/>
      <c r="F82" s="8"/>
    </row>
    <row r="83" spans="2:6" ht="18.75">
      <c r="B83" s="8"/>
      <c r="C83" s="8"/>
      <c r="D83" s="8"/>
      <c r="E83" s="8"/>
      <c r="F83" s="8"/>
    </row>
    <row r="84" spans="2:6" ht="18.75">
      <c r="B84" s="8"/>
      <c r="C84" s="8"/>
      <c r="D84" s="8"/>
      <c r="E84" s="8"/>
      <c r="F84" s="8"/>
    </row>
    <row r="85" spans="2:6" ht="18.75">
      <c r="B85" s="8"/>
      <c r="C85" s="8"/>
      <c r="D85" s="8"/>
      <c r="E85" s="8"/>
      <c r="F85" s="8"/>
    </row>
    <row r="86" spans="2:6" ht="18.75">
      <c r="B86" s="8"/>
      <c r="C86" s="8"/>
      <c r="D86" s="8"/>
      <c r="E86" s="8"/>
      <c r="F86" s="8"/>
    </row>
    <row r="87" spans="2:6" ht="18.75">
      <c r="B87" s="8"/>
      <c r="C87" s="8"/>
      <c r="D87" s="8"/>
      <c r="E87" s="8"/>
      <c r="F87" s="8"/>
    </row>
    <row r="88" spans="2:6" ht="18.75">
      <c r="B88" s="8"/>
      <c r="C88" s="8"/>
      <c r="D88" s="8"/>
      <c r="E88" s="8"/>
      <c r="F88" s="8"/>
    </row>
    <row r="89" spans="2:6" ht="18.75">
      <c r="B89" s="8"/>
      <c r="C89" s="8"/>
      <c r="D89" s="8"/>
      <c r="E89" s="8"/>
      <c r="F89" s="8"/>
    </row>
    <row r="90" spans="2:6" ht="18.75">
      <c r="B90" s="8"/>
      <c r="C90" s="8"/>
      <c r="D90" s="8"/>
      <c r="E90" s="8"/>
      <c r="F90" s="8"/>
    </row>
    <row r="91" spans="2:6" ht="18.75">
      <c r="B91" s="8"/>
      <c r="C91" s="8"/>
      <c r="D91" s="8"/>
      <c r="E91" s="8"/>
      <c r="F91" s="8"/>
    </row>
    <row r="92" spans="2:6" ht="18.75">
      <c r="B92" s="8"/>
      <c r="C92" s="8"/>
      <c r="D92" s="8"/>
      <c r="E92" s="8"/>
      <c r="F92" s="8"/>
    </row>
    <row r="93" spans="2:6" ht="18.75">
      <c r="B93" s="8"/>
      <c r="C93" s="8"/>
      <c r="D93" s="8"/>
      <c r="E93" s="8"/>
      <c r="F93" s="8"/>
    </row>
    <row r="94" spans="2:6" ht="18.75">
      <c r="B94" s="8"/>
      <c r="C94" s="8"/>
      <c r="D94" s="8"/>
      <c r="E94" s="8"/>
      <c r="F94" s="8"/>
    </row>
    <row r="95" spans="2:6" ht="18.75">
      <c r="B95" s="8"/>
      <c r="C95" s="8"/>
      <c r="D95" s="8"/>
      <c r="E95" s="8"/>
      <c r="F95" s="8"/>
    </row>
    <row r="96" spans="2:6" ht="18.75">
      <c r="B96" s="8"/>
      <c r="C96" s="8"/>
      <c r="D96" s="8"/>
      <c r="E96" s="8"/>
      <c r="F96" s="8"/>
    </row>
    <row r="97" spans="2:6" ht="18.75">
      <c r="B97" s="8"/>
      <c r="C97" s="8"/>
      <c r="D97" s="8"/>
      <c r="E97" s="8"/>
      <c r="F97" s="8"/>
    </row>
    <row r="98" spans="2:6" ht="18.75">
      <c r="B98" s="8"/>
      <c r="C98" s="8"/>
      <c r="D98" s="8"/>
      <c r="E98" s="8"/>
      <c r="F98" s="8"/>
    </row>
    <row r="99" spans="2:6" ht="18.75">
      <c r="B99" s="8"/>
      <c r="C99" s="8"/>
      <c r="D99" s="8"/>
      <c r="E99" s="8"/>
      <c r="F99" s="8"/>
    </row>
    <row r="100" spans="2:6" ht="18.75">
      <c r="B100" s="8"/>
      <c r="C100" s="8"/>
      <c r="D100" s="8"/>
      <c r="E100" s="8"/>
      <c r="F100" s="8"/>
    </row>
    <row r="101" spans="2:6" ht="18.75">
      <c r="B101" s="8"/>
      <c r="C101" s="8"/>
      <c r="D101" s="8"/>
      <c r="E101" s="8"/>
      <c r="F101" s="8"/>
    </row>
    <row r="102" spans="2:6" ht="18.75">
      <c r="B102" s="8"/>
      <c r="C102" s="8"/>
      <c r="D102" s="8"/>
      <c r="E102" s="8"/>
      <c r="F102" s="8"/>
    </row>
    <row r="103" spans="2:6" ht="18.75">
      <c r="B103" s="8"/>
      <c r="C103" s="8"/>
      <c r="D103" s="8"/>
      <c r="E103" s="8"/>
      <c r="F103" s="8"/>
    </row>
    <row r="104" spans="2:6" ht="18.75">
      <c r="B104" s="8"/>
      <c r="C104" s="8"/>
      <c r="D104" s="8"/>
      <c r="E104" s="8"/>
      <c r="F104" s="8"/>
    </row>
    <row r="105" spans="2:6" ht="18.75">
      <c r="B105" s="8"/>
      <c r="C105" s="8"/>
      <c r="D105" s="8"/>
      <c r="E105" s="8"/>
      <c r="F105" s="8"/>
    </row>
    <row r="106" spans="2:6" ht="18.75">
      <c r="B106" s="8"/>
      <c r="C106" s="8"/>
      <c r="D106" s="8"/>
      <c r="E106" s="8"/>
      <c r="F106" s="8"/>
    </row>
    <row r="107" spans="2:6" ht="18.75">
      <c r="B107" s="8"/>
      <c r="C107" s="8"/>
      <c r="D107" s="8"/>
      <c r="E107" s="8"/>
      <c r="F107" s="8"/>
    </row>
    <row r="108" spans="2:6" ht="18.75">
      <c r="B108" s="8"/>
      <c r="C108" s="8"/>
      <c r="D108" s="8"/>
      <c r="E108" s="8"/>
      <c r="F108" s="8"/>
    </row>
    <row r="109" spans="2:6" ht="18.75">
      <c r="B109" s="8"/>
      <c r="C109" s="8"/>
      <c r="D109" s="8"/>
      <c r="E109" s="8"/>
      <c r="F109" s="8"/>
    </row>
    <row r="110" spans="2:6" ht="18.75">
      <c r="B110" s="8"/>
      <c r="C110" s="8"/>
      <c r="D110" s="8"/>
      <c r="E110" s="8"/>
      <c r="F110" s="8"/>
    </row>
    <row r="111" spans="2:6" ht="18.75">
      <c r="B111" s="8"/>
      <c r="C111" s="8"/>
      <c r="D111" s="8"/>
      <c r="E111" s="8"/>
      <c r="F111" s="8"/>
    </row>
    <row r="112" spans="2:6" ht="18.75">
      <c r="B112" s="8"/>
      <c r="C112" s="8"/>
      <c r="D112" s="8"/>
      <c r="E112" s="8"/>
      <c r="F112" s="8"/>
    </row>
    <row r="113" spans="2:6" ht="18.75">
      <c r="B113" s="8"/>
      <c r="C113" s="8"/>
      <c r="D113" s="8"/>
      <c r="E113" s="8"/>
      <c r="F113" s="8"/>
    </row>
    <row r="114" spans="2:6" ht="18.75">
      <c r="B114" s="8"/>
      <c r="C114" s="8"/>
      <c r="D114" s="8"/>
      <c r="E114" s="8"/>
      <c r="F114" s="8"/>
    </row>
    <row r="115" spans="2:6" ht="18.75">
      <c r="B115" s="8"/>
      <c r="C115" s="8"/>
      <c r="D115" s="8"/>
      <c r="E115" s="8"/>
      <c r="F115" s="8"/>
    </row>
    <row r="116" spans="2:6" ht="18.75">
      <c r="B116" s="8"/>
      <c r="C116" s="8"/>
      <c r="D116" s="8"/>
      <c r="E116" s="8"/>
      <c r="F116" s="8"/>
    </row>
    <row r="117" spans="2:6" ht="18.75">
      <c r="B117" s="8"/>
      <c r="C117" s="8"/>
      <c r="D117" s="8"/>
      <c r="E117" s="8"/>
      <c r="F117" s="8"/>
    </row>
    <row r="118" spans="2:6" ht="18.75">
      <c r="B118" s="8"/>
      <c r="C118" s="8"/>
      <c r="D118" s="8"/>
      <c r="E118" s="8"/>
      <c r="F118" s="8"/>
    </row>
    <row r="119" spans="2:6" ht="18.75">
      <c r="B119" s="8"/>
      <c r="C119" s="8"/>
      <c r="D119" s="8"/>
      <c r="E119" s="8"/>
      <c r="F119" s="8"/>
    </row>
    <row r="120" spans="2:6" ht="18.75">
      <c r="B120" s="8"/>
      <c r="C120" s="8"/>
      <c r="D120" s="8"/>
      <c r="E120" s="8"/>
      <c r="F120" s="8"/>
    </row>
    <row r="121" spans="2:6" ht="18.75">
      <c r="B121" s="8"/>
      <c r="C121" s="8"/>
      <c r="D121" s="8"/>
      <c r="E121" s="8"/>
      <c r="F121" s="8"/>
    </row>
    <row r="122" spans="2:6" ht="18.75">
      <c r="B122" s="8"/>
      <c r="C122" s="8"/>
      <c r="D122" s="8"/>
      <c r="E122" s="8"/>
      <c r="F122" s="8"/>
    </row>
    <row r="123" spans="2:6" ht="18.75">
      <c r="B123" s="8"/>
      <c r="C123" s="8"/>
      <c r="D123" s="8"/>
      <c r="E123" s="8"/>
      <c r="F123" s="8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</sheetData>
  <sheetProtection/>
  <mergeCells count="4">
    <mergeCell ref="B1:H1"/>
    <mergeCell ref="E3:H3"/>
    <mergeCell ref="B28:G28"/>
    <mergeCell ref="B5:G5"/>
  </mergeCells>
  <printOptions/>
  <pageMargins left="0.7874015748031497" right="0.3937007874015748" top="0.3937007874015748" bottom="0.1968503937007874" header="0" footer="0"/>
  <pageSetup fitToHeight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Борох Оксана Николаевна</cp:lastModifiedBy>
  <cp:lastPrinted>2018-04-23T06:23:34Z</cp:lastPrinted>
  <dcterms:created xsi:type="dcterms:W3CDTF">2001-07-20T04:41:07Z</dcterms:created>
  <dcterms:modified xsi:type="dcterms:W3CDTF">2018-04-23T06:34:36Z</dcterms:modified>
  <cp:category/>
  <cp:version/>
  <cp:contentType/>
  <cp:contentStatus/>
</cp:coreProperties>
</file>