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епартамент_Финансов\Сотрудники\303\2018 год\Информация в рамках составления рейтинга по уровню открытости данных 2017 год\ЗА 1 КВАРТАЛ 2018 ГОДА\"/>
    </mc:Choice>
  </mc:AlternateContent>
  <bookViews>
    <workbookView xWindow="240" yWindow="120" windowWidth="18060" windowHeight="7050"/>
  </bookViews>
  <sheets>
    <sheet name="ОБЛАСТНОЙ БЮДЖЕТ" sheetId="2" r:id="rId1"/>
  </sheets>
  <definedNames>
    <definedName name="_xlnm._FilterDatabase" localSheetId="0" hidden="1">'ОБЛАСТНОЙ БЮДЖЕТ'!$A$6:$AR$82</definedName>
    <definedName name="_xlnm.Print_Titles" localSheetId="0">'ОБЛАСТНОЙ БЮДЖЕТ'!$4:$5</definedName>
  </definedNames>
  <calcPr calcId="152511"/>
</workbook>
</file>

<file path=xl/calcChain.xml><?xml version="1.0" encoding="utf-8"?>
<calcChain xmlns="http://schemas.openxmlformats.org/spreadsheetml/2006/main">
  <c r="H9" i="2" l="1"/>
  <c r="H10" i="2"/>
  <c r="H11" i="2"/>
  <c r="H12" i="2"/>
  <c r="H13" i="2"/>
  <c r="H14" i="2"/>
  <c r="H17" i="2"/>
  <c r="H18" i="2"/>
  <c r="H19" i="2"/>
  <c r="H21" i="2"/>
  <c r="H22" i="2"/>
  <c r="H23" i="2"/>
  <c r="H24" i="2"/>
  <c r="H25" i="2"/>
  <c r="H26" i="2"/>
  <c r="H27" i="2"/>
  <c r="H29" i="2"/>
  <c r="H30" i="2"/>
  <c r="H31" i="2"/>
  <c r="H32" i="2"/>
  <c r="H33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9" i="2"/>
  <c r="H70" i="2"/>
  <c r="H71" i="2"/>
  <c r="H72" i="2"/>
  <c r="H73" i="2"/>
  <c r="H74" i="2"/>
  <c r="H75" i="2"/>
  <c r="H76" i="2"/>
  <c r="H77" i="2"/>
  <c r="H78" i="2"/>
  <c r="H79" i="2"/>
  <c r="H81" i="2"/>
  <c r="H8" i="2"/>
  <c r="H6" i="2"/>
  <c r="G6" i="2"/>
  <c r="F9" i="2" l="1"/>
  <c r="F10" i="2"/>
  <c r="F11" i="2"/>
  <c r="F12" i="2"/>
  <c r="F13" i="2"/>
  <c r="F14" i="2"/>
  <c r="F17" i="2"/>
  <c r="F18" i="2"/>
  <c r="F19" i="2"/>
  <c r="F20" i="2"/>
  <c r="F21" i="2"/>
  <c r="F22" i="2"/>
  <c r="F23" i="2"/>
  <c r="F24" i="2"/>
  <c r="F25" i="2"/>
  <c r="F26" i="2"/>
  <c r="F27" i="2"/>
  <c r="F29" i="2"/>
  <c r="F30" i="2"/>
  <c r="F31" i="2"/>
  <c r="F32" i="2"/>
  <c r="F33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1" i="2"/>
  <c r="F8" i="2"/>
  <c r="F6" i="2"/>
  <c r="E9" i="2"/>
  <c r="E10" i="2"/>
  <c r="E11" i="2"/>
  <c r="E12" i="2"/>
  <c r="E13" i="2"/>
  <c r="E14" i="2"/>
  <c r="E17" i="2"/>
  <c r="E18" i="2"/>
  <c r="E19" i="2"/>
  <c r="E20" i="2"/>
  <c r="E21" i="2"/>
  <c r="E22" i="2"/>
  <c r="E23" i="2"/>
  <c r="E24" i="2"/>
  <c r="E25" i="2"/>
  <c r="E26" i="2"/>
  <c r="E27" i="2"/>
  <c r="E29" i="2"/>
  <c r="E30" i="2"/>
  <c r="E31" i="2"/>
  <c r="E32" i="2"/>
  <c r="E33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1" i="2"/>
  <c r="E8" i="2"/>
  <c r="E6" i="2" s="1"/>
</calcChain>
</file>

<file path=xl/sharedStrings.xml><?xml version="1.0" encoding="utf-8"?>
<sst xmlns="http://schemas.openxmlformats.org/spreadsheetml/2006/main" count="163" uniqueCount="163">
  <si>
    <t/>
  </si>
  <si>
    <t>Наименование показателя</t>
  </si>
  <si>
    <t>1</t>
  </si>
  <si>
    <t>Х</t>
  </si>
  <si>
    <t>ВСЕГО РАСХОДОВ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</si>
  <si>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</si>
  <si>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</si>
  <si>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</si>
  <si>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</si>
  <si>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</si>
  <si>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</si>
  <si>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</si>
  <si>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Фундаментальные исследования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</si>
  <si>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</si>
  <si>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</si>
  <si>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</si>
  <si>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</si>
  <si>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Мобилизационная подготовка экономики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</si>
  <si>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</si>
  <si>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</si>
  <si>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</si>
  <si>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</si>
  <si>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</si>
  <si>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</si>
  <si>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</si>
  <si>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</si>
  <si>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Лесное хозяйство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</si>
  <si>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</si>
  <si>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</si>
  <si>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</si>
  <si>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</si>
  <si>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</si>
  <si>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</si>
  <si>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</si>
  <si>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</si>
  <si>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</si>
  <si>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</si>
  <si>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</si>
  <si>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</si>
  <si>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</si>
  <si>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</si>
  <si>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</si>
  <si>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</si>
  <si>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</si>
  <si>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Высшее образование</t>
  </si>
  <si>
    <t>Молодежная политика</t>
  </si>
  <si>
    <t>Прикладные научные исследования в области образования</t>
  </si>
  <si>
    <t>Другие вопросы в области образования</t>
  </si>
  <si>
    <t>Культура и кинематография</t>
  </si>
  <si>
    <t>Культура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</si>
  <si>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</si>
  <si>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</si>
  <si>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</si>
  <si>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</si>
  <si>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</si>
  <si>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</si>
  <si>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</si>
  <si>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 xml:space="preserve">Другие вопросы в области здравоохранения 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</si>
  <si>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</si>
  <si>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</si>
  <si>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</si>
  <si>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</si>
  <si>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</si>
  <si>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</si>
  <si>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</si>
  <si>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</si>
  <si>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</si>
  <si>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</si>
  <si>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</si>
  <si>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</si>
  <si>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</si>
  <si>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</si>
  <si>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</si>
  <si>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</si>
  <si>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</si>
  <si>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</si>
  <si>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</si>
  <si>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</si>
  <si>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</si>
  <si>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0100</t>
  </si>
  <si>
    <t>0102</t>
  </si>
  <si>
    <t>0103</t>
  </si>
  <si>
    <t>0104</t>
  </si>
  <si>
    <t>0105</t>
  </si>
  <si>
    <t>0106</t>
  </si>
  <si>
    <t>0107</t>
  </si>
  <si>
    <t>0110</t>
  </si>
  <si>
    <t>0111</t>
  </si>
  <si>
    <t>0113</t>
  </si>
  <si>
    <t>0200</t>
  </si>
  <si>
    <t>0203</t>
  </si>
  <si>
    <t>0204</t>
  </si>
  <si>
    <t>0300</t>
  </si>
  <si>
    <t>0309</t>
  </si>
  <si>
    <t>0310</t>
  </si>
  <si>
    <t>0314</t>
  </si>
  <si>
    <t>0400</t>
  </si>
  <si>
    <t>0401</t>
  </si>
  <si>
    <t>0405</t>
  </si>
  <si>
    <t>0406</t>
  </si>
  <si>
    <t>0407</t>
  </si>
  <si>
    <t>0408</t>
  </si>
  <si>
    <t>0409</t>
  </si>
  <si>
    <t>0412</t>
  </si>
  <si>
    <t>0500</t>
  </si>
  <si>
    <t>0501</t>
  </si>
  <si>
    <t>0502</t>
  </si>
  <si>
    <t>0503</t>
  </si>
  <si>
    <t>0505</t>
  </si>
  <si>
    <t>0600</t>
  </si>
  <si>
    <t>0603</t>
  </si>
  <si>
    <t>0605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</si>
  <si>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</si>
  <si>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</si>
  <si>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</si>
  <si>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</si>
  <si>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</si>
  <si>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</si>
  <si>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</si>
  <si>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</si>
  <si>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</si>
  <si>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</si>
  <si>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0800</t>
  </si>
  <si>
    <t>0801</t>
  </si>
  <si>
    <t>0804</t>
  </si>
  <si>
    <t>0900</t>
  </si>
  <si>
    <t>0901</t>
  </si>
  <si>
    <t>0902</t>
  </si>
  <si>
    <t>0904</t>
  </si>
  <si>
    <t>0905</t>
  </si>
  <si>
    <t>0906</t>
  </si>
  <si>
    <t>0909</t>
  </si>
  <si>
    <t>1000</t>
  </si>
  <si>
    <t>1001</t>
  </si>
  <si>
    <t>1002</t>
  </si>
  <si>
    <t>1003</t>
  </si>
  <si>
    <t>1004</t>
  </si>
  <si>
    <t>1006</t>
  </si>
  <si>
    <t>1100</t>
  </si>
  <si>
    <t>1101</t>
  </si>
  <si>
    <t>1102</t>
  </si>
  <si>
    <t>1103</t>
  </si>
  <si>
    <t>1105</t>
  </si>
  <si>
    <t>1200</t>
  </si>
  <si>
    <t>1201</t>
  </si>
  <si>
    <t>1202</t>
  </si>
  <si>
    <t>1204</t>
  </si>
  <si>
    <t>1300</t>
  </si>
  <si>
    <t>1301</t>
  </si>
  <si>
    <t>1400</t>
  </si>
  <si>
    <t>1401</t>
  </si>
  <si>
    <t>1402</t>
  </si>
  <si>
    <t>1403</t>
  </si>
  <si>
    <t>Раздел и подраздел классификации расходов</t>
  </si>
  <si>
    <t>Удельный вес исполнения, %</t>
  </si>
  <si>
    <t xml:space="preserve">% исполнения </t>
  </si>
  <si>
    <t xml:space="preserve">Утвержденные бюджетные назначения на 2018 год </t>
  </si>
  <si>
    <t xml:space="preserve">Исполнено за 1 квартал 2018 года  </t>
  </si>
  <si>
    <t xml:space="preserve">Исполнено за 1 квартал 2017 года </t>
  </si>
  <si>
    <t>Темпы роста
2018 года
к 2017 году, %</t>
  </si>
  <si>
    <t>в том числе:</t>
  </si>
  <si>
    <t>Сведения об исполнении  областного бюджета Белгородской области по разделам и подразделам классификации расходов бюджета за 1 квартал 2018 года в сравнении с запланированными значениями на соответствующий финансовый год и с соответствующим периодом прошлого года</t>
  </si>
  <si>
    <t>тыс.рублей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</si>
</sst>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6" formatCode="[$-10419]###\ ###\ ###\ ###\ ##0.00"/>
    <numFmt numFmtId="167" formatCode="#,##0,"/>
    <numFmt numFmtId="168" formatCode="#,##0.0"/>
  </numFmts>
  <fonts count="15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9"/>
      <name val="Calibri"/>
      <family val="2"/>
      <charset val="204"/>
    </font>
    <font>
      <sz val="11"/>
      <color rgb="FF000000"/>
      <name val="Arial Narrow"/>
      <family val="2"/>
      <charset val="204"/>
    </font>
    <font>
      <sz val="11"/>
      <name val="Arial Narrow"/>
      <family val="2"/>
      <charset val="204"/>
    </font>
    <font>
      <sz val="9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1"/>
      <name val="Calibri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36">
    <xf numFmtId="0" fontId="1" fillId="0" borderId="0" xfId="0" applyFont="1" applyFill="1" applyBorder="1"/>
    <xf numFmtId="0" fontId="5" fillId="0" borderId="0" xfId="0" applyFont="1" applyFill="1" applyBorder="1"/>
    <xf numFmtId="0" fontId="6" fillId="0" borderId="1" xfId="1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/>
    <xf numFmtId="0" fontId="8" fillId="0" borderId="0" xfId="0" applyFont="1" applyFill="1" applyBorder="1" applyAlignment="1"/>
    <xf numFmtId="0" fontId="1" fillId="0" borderId="0" xfId="0" applyFont="1" applyFill="1" applyBorder="1"/>
    <xf numFmtId="166" fontId="6" fillId="0" borderId="1" xfId="1" applyNumberFormat="1" applyFont="1" applyFill="1" applyBorder="1" applyAlignment="1">
      <alignment wrapText="1" readingOrder="1"/>
    </xf>
    <xf numFmtId="0" fontId="9" fillId="0" borderId="4" xfId="1" applyNumberFormat="1" applyFont="1" applyFill="1" applyBorder="1" applyAlignment="1">
      <alignment horizontal="center" vertical="center" wrapText="1" readingOrder="1"/>
    </xf>
    <xf numFmtId="0" fontId="9" fillId="0" borderId="2" xfId="1" applyNumberFormat="1" applyFont="1" applyFill="1" applyBorder="1" applyAlignment="1">
      <alignment horizontal="center" vertical="center" wrapText="1" readingOrder="1"/>
    </xf>
    <xf numFmtId="0" fontId="9" fillId="0" borderId="1" xfId="1" applyNumberFormat="1" applyFont="1" applyFill="1" applyBorder="1" applyAlignment="1">
      <alignment horizontal="center" vertical="center" wrapText="1" readingOrder="1"/>
    </xf>
    <xf numFmtId="0" fontId="3" fillId="0" borderId="1" xfId="1" applyNumberFormat="1" applyFont="1" applyFill="1" applyBorder="1" applyAlignment="1">
      <alignment horizontal="center" vertical="center" wrapText="1" readingOrder="1"/>
    </xf>
    <xf numFmtId="0" fontId="9" fillId="0" borderId="3" xfId="1" applyNumberFormat="1" applyFont="1" applyFill="1" applyBorder="1" applyAlignment="1">
      <alignment horizontal="center" vertical="center" wrapText="1" readingOrder="1"/>
    </xf>
    <xf numFmtId="0" fontId="9" fillId="0" borderId="5" xfId="1" applyNumberFormat="1" applyFont="1" applyFill="1" applyBorder="1" applyAlignment="1">
      <alignment horizontal="center" vertical="center" wrapText="1" readingOrder="1"/>
    </xf>
    <xf numFmtId="0" fontId="11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right"/>
    </xf>
    <xf numFmtId="168" fontId="14" fillId="0" borderId="4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168" fontId="12" fillId="2" borderId="4" xfId="0" applyNumberFormat="1" applyFont="1" applyFill="1" applyBorder="1" applyAlignment="1">
      <alignment horizontal="center" vertical="center"/>
    </xf>
    <xf numFmtId="0" fontId="4" fillId="2" borderId="1" xfId="1" applyNumberFormat="1" applyFont="1" applyFill="1" applyBorder="1" applyAlignment="1">
      <alignment horizontal="left" wrapText="1" readingOrder="1"/>
    </xf>
    <xf numFmtId="0" fontId="4" fillId="2" borderId="1" xfId="1" applyNumberFormat="1" applyFont="1" applyFill="1" applyBorder="1" applyAlignment="1">
      <alignment horizontal="center" vertical="center" wrapText="1" readingOrder="1"/>
    </xf>
    <xf numFmtId="167" fontId="4" fillId="2" borderId="1" xfId="1" applyNumberFormat="1" applyFont="1" applyFill="1" applyBorder="1" applyAlignment="1">
      <alignment horizontal="center" vertical="center" wrapText="1" readingOrder="1"/>
    </xf>
    <xf numFmtId="167" fontId="4" fillId="2" borderId="5" xfId="1" applyNumberFormat="1" applyFont="1" applyFill="1" applyBorder="1" applyAlignment="1">
      <alignment horizontal="center" vertical="center" wrapText="1" readingOrder="1"/>
    </xf>
    <xf numFmtId="167" fontId="3" fillId="0" borderId="1" xfId="1" applyNumberFormat="1" applyFont="1" applyFill="1" applyBorder="1" applyAlignment="1">
      <alignment horizontal="center" vertical="center" wrapText="1" readingOrder="1"/>
    </xf>
    <xf numFmtId="167" fontId="3" fillId="0" borderId="5" xfId="1" applyNumberFormat="1" applyFont="1" applyFill="1" applyBorder="1" applyAlignment="1">
      <alignment horizontal="center" vertical="center" wrapText="1" readingOrder="1"/>
    </xf>
    <xf numFmtId="0" fontId="3" fillId="0" borderId="1" xfId="1" applyNumberFormat="1" applyFont="1" applyFill="1" applyBorder="1" applyAlignment="1">
      <alignment horizontal="left" wrapText="1" readingOrder="1"/>
    </xf>
    <xf numFmtId="167" fontId="12" fillId="2" borderId="4" xfId="0" applyNumberFormat="1" applyFont="1" applyFill="1" applyBorder="1" applyAlignment="1">
      <alignment horizontal="center" vertical="center"/>
    </xf>
    <xf numFmtId="167" fontId="14" fillId="0" borderId="4" xfId="0" applyNumberFormat="1" applyFont="1" applyFill="1" applyBorder="1" applyAlignment="1">
      <alignment horizontal="center" vertical="center"/>
    </xf>
    <xf numFmtId="167" fontId="4" fillId="0" borderId="6" xfId="1" applyNumberFormat="1" applyFont="1" applyFill="1" applyBorder="1" applyAlignment="1">
      <alignment horizontal="center" vertical="center" wrapText="1" readingOrder="1"/>
    </xf>
    <xf numFmtId="167" fontId="3" fillId="0" borderId="6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left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167" fontId="4" fillId="0" borderId="1" xfId="1" applyNumberFormat="1" applyFont="1" applyFill="1" applyBorder="1" applyAlignment="1">
      <alignment horizontal="center" vertical="center" wrapText="1" readingOrder="1"/>
    </xf>
    <xf numFmtId="167" fontId="4" fillId="0" borderId="5" xfId="1" applyNumberFormat="1" applyFont="1" applyFill="1" applyBorder="1" applyAlignment="1">
      <alignment horizontal="center" vertical="center" wrapText="1" readingOrder="1"/>
    </xf>
    <xf numFmtId="168" fontId="12" fillId="0" borderId="4" xfId="0" applyNumberFormat="1" applyFont="1" applyFill="1" applyBorder="1" applyAlignment="1">
      <alignment horizontal="center" vertical="center"/>
    </xf>
    <xf numFmtId="0" fontId="10" fillId="0" borderId="0" xfId="0" applyFont="1" applyFill="1" applyBorder="1"/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"/>
  <sheetViews>
    <sheetView showGridLines="0" tabSelected="1" zoomScaleNormal="100" zoomScaleSheetLayoutView="82" workbookViewId="0">
      <selection activeCell="G10" sqref="G10"/>
    </sheetView>
  </sheetViews>
  <sheetFormatPr defaultRowHeight="15" x14ac:dyDescent="0.25"/>
  <cols>
    <col min="1" max="1" width="52.7109375" customWidth="1"/>
    <col min="2" max="2" width="14.140625" style="5" customWidth="1"/>
    <col min="3" max="3" width="16.85546875" customWidth="1"/>
    <col min="4" max="4" width="16.5703125" customWidth="1"/>
    <col min="5" max="5" width="11.85546875" customWidth="1"/>
    <col min="6" max="6" width="11.42578125" customWidth="1"/>
    <col min="7" max="7" width="15.7109375" customWidth="1"/>
    <col min="8" max="8" width="15.28515625" customWidth="1"/>
  </cols>
  <sheetData>
    <row r="1" spans="1:8" s="5" customFormat="1" x14ac:dyDescent="0.25"/>
    <row r="2" spans="1:8" s="5" customFormat="1" ht="49.5" customHeight="1" x14ac:dyDescent="0.25">
      <c r="A2" s="14" t="s">
        <v>161</v>
      </c>
      <c r="B2" s="14"/>
      <c r="C2" s="14"/>
      <c r="D2" s="14"/>
      <c r="E2" s="14"/>
      <c r="F2" s="14"/>
      <c r="G2" s="14"/>
      <c r="H2" s="14"/>
    </row>
    <row r="3" spans="1:8" ht="27.75" customHeight="1" x14ac:dyDescent="0.25">
      <c r="H3" s="15" t="s">
        <v>162</v>
      </c>
    </row>
    <row r="4" spans="1:8" s="1" customFormat="1" ht="73.5" customHeight="1" x14ac:dyDescent="0.2">
      <c r="A4" s="7" t="s">
        <v>1</v>
      </c>
      <c r="B4" s="7" t="s">
        <v>153</v>
      </c>
      <c r="C4" s="8" t="s">
        <v>156</v>
      </c>
      <c r="D4" s="9" t="s">
        <v>157</v>
      </c>
      <c r="E4" s="9" t="s">
        <v>154</v>
      </c>
      <c r="F4" s="9" t="s">
        <v>155</v>
      </c>
      <c r="G4" s="9" t="s">
        <v>158</v>
      </c>
      <c r="H4" s="9" t="s">
        <v>159</v>
      </c>
    </row>
    <row r="5" spans="1:8" s="1" customFormat="1" ht="12.75" x14ac:dyDescent="0.2">
      <c r="A5" s="11" t="s">
        <v>2</v>
      </c>
      <c r="B5" s="11">
        <v>2</v>
      </c>
      <c r="C5" s="9">
        <v>3</v>
      </c>
      <c r="D5" s="12">
        <v>4</v>
      </c>
      <c r="E5" s="13">
        <v>5</v>
      </c>
      <c r="F5" s="13">
        <v>6</v>
      </c>
      <c r="G5" s="13">
        <v>7</v>
      </c>
      <c r="H5" s="13">
        <v>8</v>
      </c>
    </row>
    <row r="6" spans="1:8" ht="24.75" customHeight="1" x14ac:dyDescent="0.25">
      <c r="A6" s="19" t="s">
        <v>4</v>
      </c>
      <c r="B6" s="20" t="s">
        <v>3</v>
      </c>
      <c r="C6" s="21">
        <v>82553756000</v>
      </c>
      <c r="D6" s="22">
        <v>17107240823.16</v>
      </c>
      <c r="E6" s="18">
        <f>E8+E18+E21+E25+E33+E38+E41+E51+E54+E61+E67+E72+E76+E78</f>
        <v>100</v>
      </c>
      <c r="F6" s="18">
        <f>D6/C6*100</f>
        <v>20.722546922226044</v>
      </c>
      <c r="G6" s="26">
        <f>G8+G18+G21+G25+G33+G38+G41+G51+G54+G61+G67+G72+G76+G78</f>
        <v>13396359791.089998</v>
      </c>
      <c r="H6" s="18">
        <f>D6/G6*100</f>
        <v>127.70066712106471</v>
      </c>
    </row>
    <row r="7" spans="1:8" s="5" customFormat="1" ht="13.5" customHeight="1" x14ac:dyDescent="0.25">
      <c r="A7" s="25" t="s">
        <v>160</v>
      </c>
      <c r="B7" s="10"/>
      <c r="C7" s="23"/>
      <c r="D7" s="24"/>
      <c r="E7" s="17"/>
      <c r="F7" s="17"/>
      <c r="G7" s="17"/>
      <c r="H7" s="17"/>
    </row>
    <row r="8" spans="1:8" s="35" customFormat="1" x14ac:dyDescent="0.25">
      <c r="A8" s="30" t="s">
        <v>5</v>
      </c>
      <c r="B8" s="31" t="s">
        <v>79</v>
      </c>
      <c r="C8" s="32">
        <v>1787534000</v>
      </c>
      <c r="D8" s="33">
        <v>329424447.72000003</v>
      </c>
      <c r="E8" s="34">
        <f>D8/$D$6*100</f>
        <v>1.92564336426492</v>
      </c>
      <c r="F8" s="34">
        <f>D8/C8*100</f>
        <v>18.428989195170555</v>
      </c>
      <c r="G8" s="28">
        <v>246743966.18000001</v>
      </c>
      <c r="H8" s="34">
        <f>D8/G8*100</f>
        <v>133.50861332904267</v>
      </c>
    </row>
    <row r="9" spans="1:8" ht="46.5" customHeight="1" x14ac:dyDescent="0.25">
      <c r="A9" s="25" t="s">
        <v>6</v>
      </c>
      <c r="B9" s="10" t="s">
        <v>80</v>
      </c>
      <c r="C9" s="23">
        <v>3299000</v>
      </c>
      <c r="D9" s="24">
        <v>710892.04</v>
      </c>
      <c r="E9" s="16">
        <f t="shared" ref="E9:E70" si="0">D9/$D$6*100</f>
        <v>4.1555037854940661E-3</v>
      </c>
      <c r="F9" s="16">
        <f t="shared" ref="F9:F70" si="1">D9/C9*100</f>
        <v>21.548712943316158</v>
      </c>
      <c r="G9" s="29">
        <v>470418.63</v>
      </c>
      <c r="H9" s="16">
        <f t="shared" ref="H9:H72" si="2">D9/G9*100</f>
        <v>151.11902349615704</v>
      </c>
    </row>
    <row r="10" spans="1:8" ht="62.25" customHeight="1" x14ac:dyDescent="0.25">
      <c r="A10" s="25" t="s">
        <v>7</v>
      </c>
      <c r="B10" s="10" t="s">
        <v>81</v>
      </c>
      <c r="C10" s="23">
        <v>102014000</v>
      </c>
      <c r="D10" s="24">
        <v>17103032.739999998</v>
      </c>
      <c r="E10" s="16">
        <f t="shared" si="0"/>
        <v>9.9975401742434675E-2</v>
      </c>
      <c r="F10" s="16">
        <f t="shared" si="1"/>
        <v>16.765378026545374</v>
      </c>
      <c r="G10" s="29">
        <v>15296905.619999999</v>
      </c>
      <c r="H10" s="16">
        <f t="shared" si="2"/>
        <v>111.80714037771516</v>
      </c>
    </row>
    <row r="11" spans="1:8" ht="61.5" customHeight="1" x14ac:dyDescent="0.25">
      <c r="A11" s="25" t="s">
        <v>8</v>
      </c>
      <c r="B11" s="10" t="s">
        <v>82</v>
      </c>
      <c r="C11" s="23">
        <v>1117747000</v>
      </c>
      <c r="D11" s="24">
        <v>208734305.75</v>
      </c>
      <c r="E11" s="16">
        <f t="shared" si="0"/>
        <v>1.2201517936627913</v>
      </c>
      <c r="F11" s="16">
        <f t="shared" si="1"/>
        <v>18.674557457993622</v>
      </c>
      <c r="G11" s="29">
        <v>157305284.81</v>
      </c>
      <c r="H11" s="16">
        <f t="shared" si="2"/>
        <v>132.69376550324941</v>
      </c>
    </row>
    <row r="12" spans="1:8" x14ac:dyDescent="0.25">
      <c r="A12" s="25" t="s">
        <v>9</v>
      </c>
      <c r="B12" s="10" t="s">
        <v>83</v>
      </c>
      <c r="C12" s="23">
        <v>250663000</v>
      </c>
      <c r="D12" s="24">
        <v>44565424.390000001</v>
      </c>
      <c r="E12" s="16">
        <f t="shared" si="0"/>
        <v>0.26050620816459641</v>
      </c>
      <c r="F12" s="16">
        <f t="shared" si="1"/>
        <v>17.779019795502329</v>
      </c>
      <c r="G12" s="29">
        <v>29835114.780000001</v>
      </c>
      <c r="H12" s="16">
        <f t="shared" si="2"/>
        <v>149.37239128664081</v>
      </c>
    </row>
    <row r="13" spans="1:8" ht="43.5" x14ac:dyDescent="0.25">
      <c r="A13" s="25" t="s">
        <v>10</v>
      </c>
      <c r="B13" s="10" t="s">
        <v>84</v>
      </c>
      <c r="C13" s="23">
        <v>28409000</v>
      </c>
      <c r="D13" s="24">
        <v>5935773.7400000002</v>
      </c>
      <c r="E13" s="16">
        <f t="shared" si="0"/>
        <v>3.4697434854392611E-2</v>
      </c>
      <c r="F13" s="16">
        <f t="shared" si="1"/>
        <v>20.89399042556936</v>
      </c>
      <c r="G13" s="29">
        <v>4559161.0999999996</v>
      </c>
      <c r="H13" s="16">
        <f t="shared" si="2"/>
        <v>130.1944285320385</v>
      </c>
    </row>
    <row r="14" spans="1:8" ht="29.25" x14ac:dyDescent="0.25">
      <c r="A14" s="25" t="s">
        <v>11</v>
      </c>
      <c r="B14" s="10" t="s">
        <v>85</v>
      </c>
      <c r="C14" s="23">
        <v>32060000</v>
      </c>
      <c r="D14" s="24">
        <v>6054629.79</v>
      </c>
      <c r="E14" s="16">
        <f t="shared" si="0"/>
        <v>3.5392205280720464E-2</v>
      </c>
      <c r="F14" s="16">
        <f t="shared" si="1"/>
        <v>18.88530814098565</v>
      </c>
      <c r="G14" s="29">
        <v>3966489.56</v>
      </c>
      <c r="H14" s="16">
        <f t="shared" si="2"/>
        <v>152.64454118467415</v>
      </c>
    </row>
    <row r="15" spans="1:8" x14ac:dyDescent="0.25">
      <c r="A15" s="25" t="s">
        <v>12</v>
      </c>
      <c r="B15" s="10" t="s">
        <v>86</v>
      </c>
      <c r="C15" s="23">
        <v>3500000</v>
      </c>
      <c r="D15" s="24"/>
      <c r="E15" s="16"/>
      <c r="F15" s="16"/>
      <c r="G15" s="29"/>
      <c r="H15" s="16"/>
    </row>
    <row r="16" spans="1:8" x14ac:dyDescent="0.25">
      <c r="A16" s="25" t="s">
        <v>13</v>
      </c>
      <c r="B16" s="10" t="s">
        <v>87</v>
      </c>
      <c r="C16" s="23">
        <v>113359000</v>
      </c>
      <c r="D16" s="24"/>
      <c r="E16" s="16"/>
      <c r="F16" s="16"/>
      <c r="G16" s="29"/>
      <c r="H16" s="16"/>
    </row>
    <row r="17" spans="1:8" x14ac:dyDescent="0.25">
      <c r="A17" s="25" t="s">
        <v>14</v>
      </c>
      <c r="B17" s="10" t="s">
        <v>88</v>
      </c>
      <c r="C17" s="23">
        <v>136483000</v>
      </c>
      <c r="D17" s="24">
        <v>46320389.270000003</v>
      </c>
      <c r="E17" s="16">
        <f t="shared" si="0"/>
        <v>0.27076481677449044</v>
      </c>
      <c r="F17" s="16">
        <f t="shared" si="1"/>
        <v>33.938577896148239</v>
      </c>
      <c r="G17" s="29">
        <v>35310591.68</v>
      </c>
      <c r="H17" s="16">
        <f t="shared" si="2"/>
        <v>131.17987285451233</v>
      </c>
    </row>
    <row r="18" spans="1:8" s="35" customFormat="1" x14ac:dyDescent="0.25">
      <c r="A18" s="30" t="s">
        <v>15</v>
      </c>
      <c r="B18" s="31" t="s">
        <v>89</v>
      </c>
      <c r="C18" s="32">
        <v>31465000</v>
      </c>
      <c r="D18" s="33">
        <v>7855400</v>
      </c>
      <c r="E18" s="34">
        <f t="shared" si="0"/>
        <v>4.5918567939753671E-2</v>
      </c>
      <c r="F18" s="34">
        <f t="shared" si="1"/>
        <v>24.96551724137931</v>
      </c>
      <c r="G18" s="28">
        <v>7252200</v>
      </c>
      <c r="H18" s="34">
        <f t="shared" si="2"/>
        <v>108.31747607622515</v>
      </c>
    </row>
    <row r="19" spans="1:8" x14ac:dyDescent="0.25">
      <c r="A19" s="25" t="s">
        <v>16</v>
      </c>
      <c r="B19" s="10" t="s">
        <v>90</v>
      </c>
      <c r="C19" s="23">
        <v>31260000</v>
      </c>
      <c r="D19" s="24">
        <v>7814900</v>
      </c>
      <c r="E19" s="16">
        <f t="shared" si="0"/>
        <v>4.5681826080451793E-2</v>
      </c>
      <c r="F19" s="16">
        <f t="shared" si="1"/>
        <v>24.999680102367243</v>
      </c>
      <c r="G19" s="29">
        <v>7252200</v>
      </c>
      <c r="H19" s="16">
        <f t="shared" si="2"/>
        <v>107.75902484763245</v>
      </c>
    </row>
    <row r="20" spans="1:8" x14ac:dyDescent="0.25">
      <c r="A20" s="25" t="s">
        <v>17</v>
      </c>
      <c r="B20" s="10" t="s">
        <v>91</v>
      </c>
      <c r="C20" s="23">
        <v>205000</v>
      </c>
      <c r="D20" s="24">
        <v>40500</v>
      </c>
      <c r="E20" s="16">
        <f t="shared" si="0"/>
        <v>2.3674185930188453E-4</v>
      </c>
      <c r="F20" s="16">
        <f t="shared" si="1"/>
        <v>19.756097560975611</v>
      </c>
      <c r="G20" s="29"/>
      <c r="H20" s="16"/>
    </row>
    <row r="21" spans="1:8" s="35" customFormat="1" ht="30" x14ac:dyDescent="0.25">
      <c r="A21" s="30" t="s">
        <v>18</v>
      </c>
      <c r="B21" s="31" t="s">
        <v>92</v>
      </c>
      <c r="C21" s="32">
        <v>374159000</v>
      </c>
      <c r="D21" s="33">
        <v>57780203.590000004</v>
      </c>
      <c r="E21" s="34">
        <f t="shared" si="0"/>
        <v>0.33775290935155616</v>
      </c>
      <c r="F21" s="34">
        <f t="shared" si="1"/>
        <v>15.44268709024773</v>
      </c>
      <c r="G21" s="28">
        <v>54013797.439999998</v>
      </c>
      <c r="H21" s="34">
        <f t="shared" si="2"/>
        <v>106.97304453400787</v>
      </c>
    </row>
    <row r="22" spans="1:8" ht="43.5" x14ac:dyDescent="0.25">
      <c r="A22" s="25" t="s">
        <v>19</v>
      </c>
      <c r="B22" s="10" t="s">
        <v>93</v>
      </c>
      <c r="C22" s="23">
        <v>81377000</v>
      </c>
      <c r="D22" s="24">
        <v>11210514.109999999</v>
      </c>
      <c r="E22" s="16">
        <f t="shared" si="0"/>
        <v>6.5530813682257064E-2</v>
      </c>
      <c r="F22" s="16">
        <f t="shared" si="1"/>
        <v>13.776022844292612</v>
      </c>
      <c r="G22" s="29">
        <v>9833306.4399999995</v>
      </c>
      <c r="H22" s="16">
        <f t="shared" si="2"/>
        <v>114.00554003277863</v>
      </c>
    </row>
    <row r="23" spans="1:8" x14ac:dyDescent="0.25">
      <c r="A23" s="25" t="s">
        <v>20</v>
      </c>
      <c r="B23" s="10" t="s">
        <v>94</v>
      </c>
      <c r="C23" s="23">
        <v>140494000</v>
      </c>
      <c r="D23" s="24">
        <v>20190587.949999999</v>
      </c>
      <c r="E23" s="16">
        <f t="shared" si="0"/>
        <v>0.11802363781928951</v>
      </c>
      <c r="F23" s="16">
        <f t="shared" si="1"/>
        <v>14.371138945435391</v>
      </c>
      <c r="G23" s="29">
        <v>17802884.199999999</v>
      </c>
      <c r="H23" s="16">
        <f t="shared" si="2"/>
        <v>113.4118928325108</v>
      </c>
    </row>
    <row r="24" spans="1:8" ht="30" customHeight="1" x14ac:dyDescent="0.25">
      <c r="A24" s="25" t="s">
        <v>21</v>
      </c>
      <c r="B24" s="10" t="s">
        <v>95</v>
      </c>
      <c r="C24" s="23">
        <v>152288000</v>
      </c>
      <c r="D24" s="24">
        <v>26379101.530000001</v>
      </c>
      <c r="E24" s="16">
        <f t="shared" si="0"/>
        <v>0.15419845785000957</v>
      </c>
      <c r="F24" s="16">
        <f t="shared" si="1"/>
        <v>17.321851708604751</v>
      </c>
      <c r="G24" s="29">
        <v>26377606.800000001</v>
      </c>
      <c r="H24" s="16">
        <f t="shared" si="2"/>
        <v>100.00566666267842</v>
      </c>
    </row>
    <row r="25" spans="1:8" s="35" customFormat="1" x14ac:dyDescent="0.25">
      <c r="A25" s="30" t="s">
        <v>22</v>
      </c>
      <c r="B25" s="31" t="s">
        <v>96</v>
      </c>
      <c r="C25" s="32">
        <v>26339045000</v>
      </c>
      <c r="D25" s="33">
        <v>6782191615.4099998</v>
      </c>
      <c r="E25" s="34">
        <f t="shared" si="0"/>
        <v>39.645151930217658</v>
      </c>
      <c r="F25" s="34">
        <f t="shared" si="1"/>
        <v>25.749572983416826</v>
      </c>
      <c r="G25" s="28">
        <v>4020237703</v>
      </c>
      <c r="H25" s="34">
        <f t="shared" si="2"/>
        <v>168.70125889195461</v>
      </c>
    </row>
    <row r="26" spans="1:8" x14ac:dyDescent="0.25">
      <c r="A26" s="25" t="s">
        <v>23</v>
      </c>
      <c r="B26" s="10" t="s">
        <v>97</v>
      </c>
      <c r="C26" s="23">
        <v>261837000</v>
      </c>
      <c r="D26" s="24">
        <v>47317257.420000002</v>
      </c>
      <c r="E26" s="16">
        <f t="shared" si="0"/>
        <v>0.27659198762164672</v>
      </c>
      <c r="F26" s="16">
        <f t="shared" si="1"/>
        <v>18.0712647257645</v>
      </c>
      <c r="G26" s="29">
        <v>44045070.359999999</v>
      </c>
      <c r="H26" s="16">
        <f t="shared" si="2"/>
        <v>107.42917886895165</v>
      </c>
    </row>
    <row r="27" spans="1:8" x14ac:dyDescent="0.25">
      <c r="A27" s="25" t="s">
        <v>24</v>
      </c>
      <c r="B27" s="10" t="s">
        <v>98</v>
      </c>
      <c r="C27" s="23">
        <v>8024573000</v>
      </c>
      <c r="D27" s="24">
        <v>1059444886.51</v>
      </c>
      <c r="E27" s="16">
        <f t="shared" si="0"/>
        <v>6.1929617842037388</v>
      </c>
      <c r="F27" s="16">
        <f t="shared" si="1"/>
        <v>13.202507927960777</v>
      </c>
      <c r="G27" s="29">
        <v>1796369546.95</v>
      </c>
      <c r="H27" s="16">
        <f t="shared" si="2"/>
        <v>58.977001046850219</v>
      </c>
    </row>
    <row r="28" spans="1:8" x14ac:dyDescent="0.25">
      <c r="A28" s="25" t="s">
        <v>25</v>
      </c>
      <c r="B28" s="10" t="s">
        <v>99</v>
      </c>
      <c r="C28" s="23">
        <v>20532000</v>
      </c>
      <c r="D28" s="24"/>
      <c r="E28" s="16"/>
      <c r="F28" s="16"/>
      <c r="G28" s="29"/>
      <c r="H28" s="16"/>
    </row>
    <row r="29" spans="1:8" x14ac:dyDescent="0.25">
      <c r="A29" s="25" t="s">
        <v>26</v>
      </c>
      <c r="B29" s="10" t="s">
        <v>100</v>
      </c>
      <c r="C29" s="23">
        <v>267339000</v>
      </c>
      <c r="D29" s="24">
        <v>41521119.700000003</v>
      </c>
      <c r="E29" s="16">
        <f t="shared" si="0"/>
        <v>0.24271079205121251</v>
      </c>
      <c r="F29" s="16">
        <f t="shared" si="1"/>
        <v>15.531261693954118</v>
      </c>
      <c r="G29" s="29">
        <v>32894565.829999998</v>
      </c>
      <c r="H29" s="16">
        <f t="shared" si="2"/>
        <v>126.22486010176353</v>
      </c>
    </row>
    <row r="30" spans="1:8" x14ac:dyDescent="0.25">
      <c r="A30" s="25" t="s">
        <v>27</v>
      </c>
      <c r="B30" s="10" t="s">
        <v>101</v>
      </c>
      <c r="C30" s="23">
        <v>166619000</v>
      </c>
      <c r="D30" s="24">
        <v>24200203.050000001</v>
      </c>
      <c r="E30" s="16">
        <f t="shared" si="0"/>
        <v>0.14146175470469474</v>
      </c>
      <c r="F30" s="16">
        <f t="shared" si="1"/>
        <v>14.524275772871043</v>
      </c>
      <c r="G30" s="29">
        <v>20658087.399999999</v>
      </c>
      <c r="H30" s="16">
        <f t="shared" si="2"/>
        <v>117.14638718200021</v>
      </c>
    </row>
    <row r="31" spans="1:8" x14ac:dyDescent="0.25">
      <c r="A31" s="25" t="s">
        <v>28</v>
      </c>
      <c r="B31" s="10" t="s">
        <v>102</v>
      </c>
      <c r="C31" s="23">
        <v>15770105000</v>
      </c>
      <c r="D31" s="24">
        <v>5231510224.3500004</v>
      </c>
      <c r="E31" s="16">
        <f t="shared" si="0"/>
        <v>30.580677962208352</v>
      </c>
      <c r="F31" s="16">
        <f t="shared" si="1"/>
        <v>33.173591579447319</v>
      </c>
      <c r="G31" s="29">
        <v>1939628613.6700001</v>
      </c>
      <c r="H31" s="16">
        <f t="shared" si="2"/>
        <v>269.71710911458365</v>
      </c>
    </row>
    <row r="32" spans="1:8" ht="30" customHeight="1" x14ac:dyDescent="0.25">
      <c r="A32" s="25" t="s">
        <v>29</v>
      </c>
      <c r="B32" s="10" t="s">
        <v>103</v>
      </c>
      <c r="C32" s="23">
        <v>1828040000</v>
      </c>
      <c r="D32" s="24">
        <v>378197924.38</v>
      </c>
      <c r="E32" s="16">
        <f t="shared" si="0"/>
        <v>2.210747649428018</v>
      </c>
      <c r="F32" s="16">
        <f t="shared" si="1"/>
        <v>20.688711646353472</v>
      </c>
      <c r="G32" s="29">
        <v>186641818.78999999</v>
      </c>
      <c r="H32" s="16">
        <f t="shared" si="2"/>
        <v>202.63300413158177</v>
      </c>
    </row>
    <row r="33" spans="1:8" s="35" customFormat="1" x14ac:dyDescent="0.25">
      <c r="A33" s="30" t="s">
        <v>30</v>
      </c>
      <c r="B33" s="31" t="s">
        <v>104</v>
      </c>
      <c r="C33" s="32">
        <v>1196277000</v>
      </c>
      <c r="D33" s="33">
        <v>75968364.980000004</v>
      </c>
      <c r="E33" s="34">
        <f t="shared" si="0"/>
        <v>0.44407140675282403</v>
      </c>
      <c r="F33" s="34">
        <f t="shared" si="1"/>
        <v>6.3503991951696817</v>
      </c>
      <c r="G33" s="28">
        <v>59021074.009999998</v>
      </c>
      <c r="H33" s="34">
        <f t="shared" si="2"/>
        <v>128.71396573896402</v>
      </c>
    </row>
    <row r="34" spans="1:8" x14ac:dyDescent="0.25">
      <c r="A34" s="25" t="s">
        <v>31</v>
      </c>
      <c r="B34" s="10" t="s">
        <v>105</v>
      </c>
      <c r="C34" s="23">
        <v>101945000</v>
      </c>
      <c r="D34" s="24"/>
      <c r="E34" s="16"/>
      <c r="F34" s="16"/>
      <c r="G34" s="28"/>
      <c r="H34" s="16"/>
    </row>
    <row r="35" spans="1:8" x14ac:dyDescent="0.25">
      <c r="A35" s="25" t="s">
        <v>32</v>
      </c>
      <c r="B35" s="10" t="s">
        <v>106</v>
      </c>
      <c r="C35" s="23">
        <v>466559000</v>
      </c>
      <c r="D35" s="24">
        <v>4289520.01</v>
      </c>
      <c r="E35" s="16">
        <f t="shared" si="0"/>
        <v>2.5074294880988598E-2</v>
      </c>
      <c r="F35" s="16">
        <f t="shared" si="1"/>
        <v>0.9193949768410854</v>
      </c>
      <c r="G35" s="29"/>
      <c r="H35" s="16"/>
    </row>
    <row r="36" spans="1:8" x14ac:dyDescent="0.25">
      <c r="A36" s="25" t="s">
        <v>33</v>
      </c>
      <c r="B36" s="10" t="s">
        <v>107</v>
      </c>
      <c r="C36" s="23">
        <v>592105000</v>
      </c>
      <c r="D36" s="24">
        <v>67283976.280000001</v>
      </c>
      <c r="E36" s="16">
        <f t="shared" si="0"/>
        <v>0.39330700359879245</v>
      </c>
      <c r="F36" s="16">
        <f t="shared" si="1"/>
        <v>11.363521044409353</v>
      </c>
      <c r="G36" s="29">
        <v>54928498.700000003</v>
      </c>
      <c r="H36" s="16">
        <f t="shared" si="2"/>
        <v>122.4937470938014</v>
      </c>
    </row>
    <row r="37" spans="1:8" ht="29.25" x14ac:dyDescent="0.25">
      <c r="A37" s="25" t="s">
        <v>34</v>
      </c>
      <c r="B37" s="10" t="s">
        <v>108</v>
      </c>
      <c r="C37" s="23">
        <v>35668000</v>
      </c>
      <c r="D37" s="24">
        <v>4394868.6900000004</v>
      </c>
      <c r="E37" s="16">
        <f t="shared" si="0"/>
        <v>2.5690108273042904E-2</v>
      </c>
      <c r="F37" s="16">
        <f t="shared" si="1"/>
        <v>12.321601127060672</v>
      </c>
      <c r="G37" s="29">
        <v>4092575.31</v>
      </c>
      <c r="H37" s="16">
        <f t="shared" si="2"/>
        <v>107.38638527338426</v>
      </c>
    </row>
    <row r="38" spans="1:8" s="35" customFormat="1" x14ac:dyDescent="0.25">
      <c r="A38" s="30" t="s">
        <v>35</v>
      </c>
      <c r="B38" s="31" t="s">
        <v>109</v>
      </c>
      <c r="C38" s="32">
        <v>135908000</v>
      </c>
      <c r="D38" s="33">
        <v>17918081.149999999</v>
      </c>
      <c r="E38" s="34">
        <f t="shared" si="0"/>
        <v>0.10473974929809998</v>
      </c>
      <c r="F38" s="34">
        <f t="shared" si="1"/>
        <v>13.183978242634723</v>
      </c>
      <c r="G38" s="28">
        <v>12704715</v>
      </c>
      <c r="H38" s="34">
        <f t="shared" si="2"/>
        <v>141.03489255760559</v>
      </c>
    </row>
    <row r="39" spans="1:8" ht="29.25" x14ac:dyDescent="0.25">
      <c r="A39" s="25" t="s">
        <v>36</v>
      </c>
      <c r="B39" s="10" t="s">
        <v>110</v>
      </c>
      <c r="C39" s="23">
        <v>13131000</v>
      </c>
      <c r="D39" s="24">
        <v>1931238.88</v>
      </c>
      <c r="E39" s="16">
        <f t="shared" si="0"/>
        <v>1.1289014400179976E-2</v>
      </c>
      <c r="F39" s="16">
        <f t="shared" si="1"/>
        <v>14.70747757215749</v>
      </c>
      <c r="G39" s="29">
        <v>1327589.24</v>
      </c>
      <c r="H39" s="16">
        <f t="shared" si="2"/>
        <v>145.46960925956282</v>
      </c>
    </row>
    <row r="40" spans="1:8" ht="29.25" x14ac:dyDescent="0.25">
      <c r="A40" s="25" t="s">
        <v>37</v>
      </c>
      <c r="B40" s="10" t="s">
        <v>111</v>
      </c>
      <c r="C40" s="23">
        <v>122777000</v>
      </c>
      <c r="D40" s="24">
        <v>15986842.27</v>
      </c>
      <c r="E40" s="16">
        <f t="shared" si="0"/>
        <v>9.345073489792001E-2</v>
      </c>
      <c r="F40" s="16">
        <f t="shared" si="1"/>
        <v>13.021039991203565</v>
      </c>
      <c r="G40" s="29">
        <v>11377125.76</v>
      </c>
      <c r="H40" s="16">
        <f t="shared" si="2"/>
        <v>140.51740841440784</v>
      </c>
    </row>
    <row r="41" spans="1:8" s="35" customFormat="1" x14ac:dyDescent="0.25">
      <c r="A41" s="30" t="s">
        <v>38</v>
      </c>
      <c r="B41" s="31" t="s">
        <v>112</v>
      </c>
      <c r="C41" s="32">
        <v>18995019000</v>
      </c>
      <c r="D41" s="33">
        <v>3010800425.8099999</v>
      </c>
      <c r="E41" s="34">
        <f t="shared" si="0"/>
        <v>17.599567673905309</v>
      </c>
      <c r="F41" s="34">
        <f t="shared" si="1"/>
        <v>15.850473357304882</v>
      </c>
      <c r="G41" s="28">
        <v>2746973647.4099998</v>
      </c>
      <c r="H41" s="34">
        <f t="shared" si="2"/>
        <v>109.60427045409592</v>
      </c>
    </row>
    <row r="42" spans="1:8" x14ac:dyDescent="0.25">
      <c r="A42" s="25" t="s">
        <v>39</v>
      </c>
      <c r="B42" s="10" t="s">
        <v>113</v>
      </c>
      <c r="C42" s="23">
        <v>3631870000</v>
      </c>
      <c r="D42" s="24">
        <v>552937549.55999994</v>
      </c>
      <c r="E42" s="16">
        <f t="shared" si="0"/>
        <v>3.2321842854484522</v>
      </c>
      <c r="F42" s="16">
        <f t="shared" si="1"/>
        <v>15.224596407911076</v>
      </c>
      <c r="G42" s="29">
        <v>515913957.81999999</v>
      </c>
      <c r="H42" s="16">
        <f t="shared" si="2"/>
        <v>107.17631131680243</v>
      </c>
    </row>
    <row r="43" spans="1:8" x14ac:dyDescent="0.25">
      <c r="A43" s="25" t="s">
        <v>40</v>
      </c>
      <c r="B43" s="10" t="s">
        <v>114</v>
      </c>
      <c r="C43" s="23">
        <v>12373205000</v>
      </c>
      <c r="D43" s="24">
        <v>1941576581.2</v>
      </c>
      <c r="E43" s="16">
        <f t="shared" si="0"/>
        <v>11.349443205192207</v>
      </c>
      <c r="F43" s="16">
        <f t="shared" si="1"/>
        <v>15.691783828038089</v>
      </c>
      <c r="G43" s="29">
        <v>1740712157.23</v>
      </c>
      <c r="H43" s="16">
        <f t="shared" si="2"/>
        <v>111.5392095778567</v>
      </c>
    </row>
    <row r="44" spans="1:8" x14ac:dyDescent="0.25">
      <c r="A44" s="25" t="s">
        <v>41</v>
      </c>
      <c r="B44" s="10" t="s">
        <v>115</v>
      </c>
      <c r="C44" s="23">
        <v>120900000</v>
      </c>
      <c r="D44" s="24">
        <v>22176162.309999999</v>
      </c>
      <c r="E44" s="16">
        <f t="shared" si="0"/>
        <v>0.12963026907283393</v>
      </c>
      <c r="F44" s="16">
        <f t="shared" si="1"/>
        <v>18.342566013234077</v>
      </c>
      <c r="G44" s="29">
        <v>19488192.989999998</v>
      </c>
      <c r="H44" s="16">
        <f t="shared" si="2"/>
        <v>113.79280942763283</v>
      </c>
    </row>
    <row r="45" spans="1:8" x14ac:dyDescent="0.25">
      <c r="A45" s="25" t="s">
        <v>42</v>
      </c>
      <c r="B45" s="10" t="s">
        <v>116</v>
      </c>
      <c r="C45" s="23">
        <v>2074467000</v>
      </c>
      <c r="D45" s="24">
        <v>377617721.36000001</v>
      </c>
      <c r="E45" s="16">
        <f t="shared" si="0"/>
        <v>2.2073560854347498</v>
      </c>
      <c r="F45" s="16">
        <f t="shared" si="1"/>
        <v>18.203120192319279</v>
      </c>
      <c r="G45" s="29">
        <v>364764333.43000001</v>
      </c>
      <c r="H45" s="16">
        <f t="shared" si="2"/>
        <v>103.52375129693611</v>
      </c>
    </row>
    <row r="46" spans="1:8" ht="29.25" x14ac:dyDescent="0.25">
      <c r="A46" s="25" t="s">
        <v>43</v>
      </c>
      <c r="B46" s="10" t="s">
        <v>117</v>
      </c>
      <c r="C46" s="23">
        <v>89666000</v>
      </c>
      <c r="D46" s="24">
        <v>13311409.699999999</v>
      </c>
      <c r="E46" s="16">
        <f t="shared" si="0"/>
        <v>7.7811552649559024E-2</v>
      </c>
      <c r="F46" s="16">
        <f t="shared" si="1"/>
        <v>14.845548702964335</v>
      </c>
      <c r="G46" s="29">
        <v>12754100</v>
      </c>
      <c r="H46" s="16">
        <f t="shared" si="2"/>
        <v>104.36965132780831</v>
      </c>
    </row>
    <row r="47" spans="1:8" x14ac:dyDescent="0.25">
      <c r="A47" s="25" t="s">
        <v>44</v>
      </c>
      <c r="B47" s="10" t="s">
        <v>118</v>
      </c>
      <c r="C47" s="23">
        <v>257764000</v>
      </c>
      <c r="D47" s="24">
        <v>41226687.219999999</v>
      </c>
      <c r="E47" s="16">
        <f t="shared" si="0"/>
        <v>0.24098969346469234</v>
      </c>
      <c r="F47" s="16">
        <f t="shared" si="1"/>
        <v>15.993966271473131</v>
      </c>
      <c r="G47" s="29">
        <v>46545209.799999997</v>
      </c>
      <c r="H47" s="16">
        <f t="shared" si="2"/>
        <v>88.573426561287093</v>
      </c>
    </row>
    <row r="48" spans="1:8" x14ac:dyDescent="0.25">
      <c r="A48" s="25" t="s">
        <v>45</v>
      </c>
      <c r="B48" s="10" t="s">
        <v>119</v>
      </c>
      <c r="C48" s="23">
        <v>269674000</v>
      </c>
      <c r="D48" s="24">
        <v>34165104.310000002</v>
      </c>
      <c r="E48" s="16">
        <f t="shared" si="0"/>
        <v>0.19971136586647481</v>
      </c>
      <c r="F48" s="16">
        <f t="shared" si="1"/>
        <v>12.669039028604908</v>
      </c>
      <c r="G48" s="29">
        <v>29381776.379999999</v>
      </c>
      <c r="H48" s="16">
        <f t="shared" si="2"/>
        <v>116.27991401246926</v>
      </c>
    </row>
    <row r="49" spans="1:8" ht="29.25" x14ac:dyDescent="0.25">
      <c r="A49" s="25" t="s">
        <v>46</v>
      </c>
      <c r="B49" s="10" t="s">
        <v>120</v>
      </c>
      <c r="C49" s="23">
        <v>11891000</v>
      </c>
      <c r="D49" s="24">
        <v>504000</v>
      </c>
      <c r="E49" s="16">
        <f t="shared" si="0"/>
        <v>2.9461209157567855E-3</v>
      </c>
      <c r="F49" s="16">
        <f t="shared" si="1"/>
        <v>4.2384997056597431</v>
      </c>
      <c r="G49" s="29">
        <v>508000</v>
      </c>
      <c r="H49" s="16">
        <f t="shared" si="2"/>
        <v>99.212598425196859</v>
      </c>
    </row>
    <row r="50" spans="1:8" x14ac:dyDescent="0.25">
      <c r="A50" s="25" t="s">
        <v>47</v>
      </c>
      <c r="B50" s="10" t="s">
        <v>121</v>
      </c>
      <c r="C50" s="23">
        <v>165582000</v>
      </c>
      <c r="D50" s="24">
        <v>27285210.149999999</v>
      </c>
      <c r="E50" s="16">
        <f t="shared" si="0"/>
        <v>0.15949509586058397</v>
      </c>
      <c r="F50" s="16">
        <f t="shared" si="1"/>
        <v>16.478367304417148</v>
      </c>
      <c r="G50" s="29">
        <v>16905919.760000002</v>
      </c>
      <c r="H50" s="16">
        <f t="shared" si="2"/>
        <v>161.39441413035547</v>
      </c>
    </row>
    <row r="51" spans="1:8" s="35" customFormat="1" x14ac:dyDescent="0.25">
      <c r="A51" s="30" t="s">
        <v>48</v>
      </c>
      <c r="B51" s="31" t="s">
        <v>122</v>
      </c>
      <c r="C51" s="32">
        <v>1159214000</v>
      </c>
      <c r="D51" s="33">
        <v>180542393.99000001</v>
      </c>
      <c r="E51" s="34">
        <f t="shared" si="0"/>
        <v>1.0553565934816294</v>
      </c>
      <c r="F51" s="34">
        <f t="shared" si="1"/>
        <v>15.574552583905993</v>
      </c>
      <c r="G51" s="28">
        <v>170584446.47999999</v>
      </c>
      <c r="H51" s="34">
        <f t="shared" si="2"/>
        <v>105.83754715947538</v>
      </c>
    </row>
    <row r="52" spans="1:8" x14ac:dyDescent="0.25">
      <c r="A52" s="25" t="s">
        <v>49</v>
      </c>
      <c r="B52" s="10" t="s">
        <v>123</v>
      </c>
      <c r="C52" s="23">
        <v>1104078000</v>
      </c>
      <c r="D52" s="24">
        <v>171679670.38</v>
      </c>
      <c r="E52" s="16">
        <f t="shared" si="0"/>
        <v>1.0035497375332314</v>
      </c>
      <c r="F52" s="16">
        <f t="shared" si="1"/>
        <v>15.54959616802436</v>
      </c>
      <c r="G52" s="29">
        <v>154068297</v>
      </c>
      <c r="H52" s="16">
        <f t="shared" si="2"/>
        <v>111.43088729019961</v>
      </c>
    </row>
    <row r="53" spans="1:8" ht="29.25" x14ac:dyDescent="0.25">
      <c r="A53" s="25" t="s">
        <v>50</v>
      </c>
      <c r="B53" s="10" t="s">
        <v>124</v>
      </c>
      <c r="C53" s="23">
        <v>55136000</v>
      </c>
      <c r="D53" s="24">
        <v>8862723.6099999994</v>
      </c>
      <c r="E53" s="16">
        <f t="shared" si="0"/>
        <v>5.1806855948397783E-2</v>
      </c>
      <c r="F53" s="16">
        <f t="shared" si="1"/>
        <v>16.074295578206616</v>
      </c>
      <c r="G53" s="29">
        <v>16516149.48</v>
      </c>
      <c r="H53" s="16">
        <f t="shared" si="2"/>
        <v>53.660955422643696</v>
      </c>
    </row>
    <row r="54" spans="1:8" s="35" customFormat="1" x14ac:dyDescent="0.25">
      <c r="A54" s="30" t="s">
        <v>51</v>
      </c>
      <c r="B54" s="31" t="s">
        <v>125</v>
      </c>
      <c r="C54" s="32">
        <v>8025735000</v>
      </c>
      <c r="D54" s="33">
        <v>1070611390.37</v>
      </c>
      <c r="E54" s="34">
        <f t="shared" si="0"/>
        <v>6.2582353369375188</v>
      </c>
      <c r="F54" s="34">
        <f t="shared" si="1"/>
        <v>13.33973013524618</v>
      </c>
      <c r="G54" s="28">
        <v>827561532.59000003</v>
      </c>
      <c r="H54" s="34">
        <f t="shared" si="2"/>
        <v>129.36940012416147</v>
      </c>
    </row>
    <row r="55" spans="1:8" x14ac:dyDescent="0.25">
      <c r="A55" s="25" t="s">
        <v>52</v>
      </c>
      <c r="B55" s="10" t="s">
        <v>126</v>
      </c>
      <c r="C55" s="23">
        <v>5129283000</v>
      </c>
      <c r="D55" s="24">
        <v>658515864.88999999</v>
      </c>
      <c r="E55" s="16">
        <f t="shared" si="0"/>
        <v>3.8493400057740046</v>
      </c>
      <c r="F55" s="16">
        <f t="shared" si="1"/>
        <v>12.83836093446199</v>
      </c>
      <c r="G55" s="29">
        <v>530318541.13999999</v>
      </c>
      <c r="H55" s="16">
        <f t="shared" si="2"/>
        <v>124.17364542345068</v>
      </c>
    </row>
    <row r="56" spans="1:8" x14ac:dyDescent="0.25">
      <c r="A56" s="25" t="s">
        <v>53</v>
      </c>
      <c r="B56" s="10" t="s">
        <v>127</v>
      </c>
      <c r="C56" s="23">
        <v>1265687000</v>
      </c>
      <c r="D56" s="24">
        <v>194340827.13999999</v>
      </c>
      <c r="E56" s="16">
        <f t="shared" si="0"/>
        <v>1.1360150309972776</v>
      </c>
      <c r="F56" s="16">
        <f t="shared" si="1"/>
        <v>15.354572429044463</v>
      </c>
      <c r="G56" s="29">
        <v>98172649.709999993</v>
      </c>
      <c r="H56" s="16">
        <f t="shared" si="2"/>
        <v>197.95821719601011</v>
      </c>
    </row>
    <row r="57" spans="1:8" x14ac:dyDescent="0.25">
      <c r="A57" s="25" t="s">
        <v>54</v>
      </c>
      <c r="B57" s="10" t="s">
        <v>128</v>
      </c>
      <c r="C57" s="23">
        <v>34988000</v>
      </c>
      <c r="D57" s="24">
        <v>6539500</v>
      </c>
      <c r="E57" s="16">
        <f t="shared" si="0"/>
        <v>3.8226503429745033E-2</v>
      </c>
      <c r="F57" s="16">
        <f t="shared" si="1"/>
        <v>18.690693952212186</v>
      </c>
      <c r="G57" s="29">
        <v>5797589</v>
      </c>
      <c r="H57" s="16">
        <f t="shared" si="2"/>
        <v>112.79688849968497</v>
      </c>
    </row>
    <row r="58" spans="1:8" x14ac:dyDescent="0.25">
      <c r="A58" s="25" t="s">
        <v>55</v>
      </c>
      <c r="B58" s="10" t="s">
        <v>129</v>
      </c>
      <c r="C58" s="23">
        <v>275789000</v>
      </c>
      <c r="D58" s="24">
        <v>47211695.990000002</v>
      </c>
      <c r="E58" s="16">
        <f t="shared" si="0"/>
        <v>0.27597493060414635</v>
      </c>
      <c r="F58" s="16">
        <f t="shared" si="1"/>
        <v>17.118774131673128</v>
      </c>
      <c r="G58" s="29">
        <v>42187179.670000002</v>
      </c>
      <c r="H58" s="16">
        <f t="shared" si="2"/>
        <v>111.91005504350653</v>
      </c>
    </row>
    <row r="59" spans="1:8" ht="30" customHeight="1" x14ac:dyDescent="0.25">
      <c r="A59" s="25" t="s">
        <v>56</v>
      </c>
      <c r="B59" s="10" t="s">
        <v>130</v>
      </c>
      <c r="C59" s="23">
        <v>262948000</v>
      </c>
      <c r="D59" s="24">
        <v>55181812.25</v>
      </c>
      <c r="E59" s="16">
        <f t="shared" si="0"/>
        <v>0.32256406991882736</v>
      </c>
      <c r="F59" s="16">
        <f t="shared" si="1"/>
        <v>20.985826950575778</v>
      </c>
      <c r="G59" s="29">
        <v>46340031.770000003</v>
      </c>
      <c r="H59" s="16">
        <f t="shared" si="2"/>
        <v>119.08022101470388</v>
      </c>
    </row>
    <row r="60" spans="1:8" x14ac:dyDescent="0.25">
      <c r="A60" s="25" t="s">
        <v>57</v>
      </c>
      <c r="B60" s="10" t="s">
        <v>131</v>
      </c>
      <c r="C60" s="23">
        <v>1057040000</v>
      </c>
      <c r="D60" s="24">
        <v>108821690.09999999</v>
      </c>
      <c r="E60" s="16">
        <f t="shared" si="0"/>
        <v>0.63611479621351796</v>
      </c>
      <c r="F60" s="16">
        <f t="shared" si="1"/>
        <v>10.29494532846439</v>
      </c>
      <c r="G60" s="29">
        <v>104745541.3</v>
      </c>
      <c r="H60" s="16">
        <f t="shared" si="2"/>
        <v>103.89147714490832</v>
      </c>
    </row>
    <row r="61" spans="1:8" s="35" customFormat="1" x14ac:dyDescent="0.25">
      <c r="A61" s="30" t="s">
        <v>58</v>
      </c>
      <c r="B61" s="31" t="s">
        <v>132</v>
      </c>
      <c r="C61" s="32">
        <v>17359947000</v>
      </c>
      <c r="D61" s="33">
        <v>3925661308.3499999</v>
      </c>
      <c r="E61" s="34">
        <f t="shared" si="0"/>
        <v>22.947366842672782</v>
      </c>
      <c r="F61" s="34">
        <f t="shared" si="1"/>
        <v>22.613325422882916</v>
      </c>
      <c r="G61" s="28">
        <v>3746936200.5999999</v>
      </c>
      <c r="H61" s="34">
        <f t="shared" si="2"/>
        <v>104.7698999444234</v>
      </c>
    </row>
    <row r="62" spans="1:8" x14ac:dyDescent="0.25">
      <c r="A62" s="25" t="s">
        <v>59</v>
      </c>
      <c r="B62" s="10" t="s">
        <v>133</v>
      </c>
      <c r="C62" s="23">
        <v>124605000</v>
      </c>
      <c r="D62" s="24">
        <v>22803292.91</v>
      </c>
      <c r="E62" s="16">
        <f t="shared" si="0"/>
        <v>0.13329614720293534</v>
      </c>
      <c r="F62" s="16">
        <f t="shared" si="1"/>
        <v>18.300463793587738</v>
      </c>
      <c r="G62" s="29">
        <v>24438109.390000001</v>
      </c>
      <c r="H62" s="16">
        <f t="shared" si="2"/>
        <v>93.310380709446534</v>
      </c>
    </row>
    <row r="63" spans="1:8" x14ac:dyDescent="0.25">
      <c r="A63" s="25" t="s">
        <v>60</v>
      </c>
      <c r="B63" s="10" t="s">
        <v>134</v>
      </c>
      <c r="C63" s="23">
        <v>2156368000</v>
      </c>
      <c r="D63" s="24">
        <v>450764613.80000001</v>
      </c>
      <c r="E63" s="16">
        <f t="shared" si="0"/>
        <v>2.6349346365063684</v>
      </c>
      <c r="F63" s="16">
        <f t="shared" si="1"/>
        <v>20.903881610188986</v>
      </c>
      <c r="G63" s="29">
        <v>356943698.64999998</v>
      </c>
      <c r="H63" s="16">
        <f t="shared" si="2"/>
        <v>126.28451363754031</v>
      </c>
    </row>
    <row r="64" spans="1:8" x14ac:dyDescent="0.25">
      <c r="A64" s="25" t="s">
        <v>61</v>
      </c>
      <c r="B64" s="10" t="s">
        <v>135</v>
      </c>
      <c r="C64" s="23">
        <v>12546188000</v>
      </c>
      <c r="D64" s="24">
        <v>3000591257.6300001</v>
      </c>
      <c r="E64" s="16">
        <f t="shared" si="0"/>
        <v>17.53989020583472</v>
      </c>
      <c r="F64" s="16">
        <f t="shared" si="1"/>
        <v>23.916358160980849</v>
      </c>
      <c r="G64" s="29">
        <v>2907899731.79</v>
      </c>
      <c r="H64" s="16">
        <f t="shared" si="2"/>
        <v>103.18757640872791</v>
      </c>
    </row>
    <row r="65" spans="1:8" x14ac:dyDescent="0.25">
      <c r="A65" s="25" t="s">
        <v>62</v>
      </c>
      <c r="B65" s="10" t="s">
        <v>136</v>
      </c>
      <c r="C65" s="23">
        <v>2020342000</v>
      </c>
      <c r="D65" s="24">
        <v>362517044.12</v>
      </c>
      <c r="E65" s="16">
        <f t="shared" si="0"/>
        <v>2.119085408730669</v>
      </c>
      <c r="F65" s="16">
        <f t="shared" si="1"/>
        <v>17.943350389191533</v>
      </c>
      <c r="G65" s="29">
        <v>385558150.24000001</v>
      </c>
      <c r="H65" s="16">
        <f t="shared" si="2"/>
        <v>94.023960820006664</v>
      </c>
    </row>
    <row r="66" spans="1:8" ht="17.25" customHeight="1" x14ac:dyDescent="0.25">
      <c r="A66" s="25" t="s">
        <v>63</v>
      </c>
      <c r="B66" s="10" t="s">
        <v>137</v>
      </c>
      <c r="C66" s="23">
        <v>512444000</v>
      </c>
      <c r="D66" s="24">
        <v>88985099.890000001</v>
      </c>
      <c r="E66" s="16">
        <f t="shared" si="0"/>
        <v>0.52016044439808695</v>
      </c>
      <c r="F66" s="16">
        <f t="shared" si="1"/>
        <v>17.364843746828925</v>
      </c>
      <c r="G66" s="29">
        <v>72096510.530000001</v>
      </c>
      <c r="H66" s="16">
        <f t="shared" si="2"/>
        <v>123.42497471215685</v>
      </c>
    </row>
    <row r="67" spans="1:8" s="35" customFormat="1" x14ac:dyDescent="0.25">
      <c r="A67" s="30" t="s">
        <v>64</v>
      </c>
      <c r="B67" s="31" t="s">
        <v>138</v>
      </c>
      <c r="C67" s="32">
        <v>339965000</v>
      </c>
      <c r="D67" s="33">
        <v>45408211.219999999</v>
      </c>
      <c r="E67" s="34">
        <f t="shared" si="0"/>
        <v>0.26543270004433317</v>
      </c>
      <c r="F67" s="34">
        <f t="shared" si="1"/>
        <v>13.356731198799876</v>
      </c>
      <c r="G67" s="28">
        <v>38831416.390000001</v>
      </c>
      <c r="H67" s="34">
        <f t="shared" si="2"/>
        <v>116.93678840850544</v>
      </c>
    </row>
    <row r="68" spans="1:8" x14ac:dyDescent="0.25">
      <c r="A68" s="25" t="s">
        <v>65</v>
      </c>
      <c r="B68" s="10" t="s">
        <v>139</v>
      </c>
      <c r="C68" s="23">
        <v>5560000</v>
      </c>
      <c r="D68" s="24">
        <v>686000</v>
      </c>
      <c r="E68" s="16">
        <f t="shared" si="0"/>
        <v>4.0099979131134021E-3</v>
      </c>
      <c r="F68" s="16">
        <f t="shared" si="1"/>
        <v>12.338129496402878</v>
      </c>
      <c r="G68" s="29"/>
      <c r="H68" s="16"/>
    </row>
    <row r="69" spans="1:8" x14ac:dyDescent="0.25">
      <c r="A69" s="25" t="s">
        <v>66</v>
      </c>
      <c r="B69" s="10" t="s">
        <v>140</v>
      </c>
      <c r="C69" s="23">
        <v>4908000</v>
      </c>
      <c r="D69" s="24">
        <v>754431.08</v>
      </c>
      <c r="E69" s="16">
        <f t="shared" si="0"/>
        <v>4.4100102862797237E-3</v>
      </c>
      <c r="F69" s="16">
        <f t="shared" si="1"/>
        <v>15.371456397718012</v>
      </c>
      <c r="G69" s="29">
        <v>31278150</v>
      </c>
      <c r="H69" s="16">
        <f t="shared" si="2"/>
        <v>2.4120067203463118</v>
      </c>
    </row>
    <row r="70" spans="1:8" x14ac:dyDescent="0.25">
      <c r="A70" s="25" t="s">
        <v>67</v>
      </c>
      <c r="B70" s="10" t="s">
        <v>141</v>
      </c>
      <c r="C70" s="23">
        <v>241275000</v>
      </c>
      <c r="D70" s="24">
        <v>41967049.5</v>
      </c>
      <c r="E70" s="16">
        <f t="shared" si="0"/>
        <v>0.24531746488998082</v>
      </c>
      <c r="F70" s="16">
        <f t="shared" si="1"/>
        <v>17.393865713397574</v>
      </c>
      <c r="G70" s="29">
        <v>6137852.0999999996</v>
      </c>
      <c r="H70" s="16">
        <f t="shared" si="2"/>
        <v>683.74162192666722</v>
      </c>
    </row>
    <row r="71" spans="1:8" ht="29.25" x14ac:dyDescent="0.25">
      <c r="A71" s="25" t="s">
        <v>68</v>
      </c>
      <c r="B71" s="10" t="s">
        <v>142</v>
      </c>
      <c r="C71" s="23">
        <v>88222000</v>
      </c>
      <c r="D71" s="24">
        <v>2000730.64</v>
      </c>
      <c r="E71" s="16">
        <f t="shared" ref="E71:E81" si="3">D71/$D$6*100</f>
        <v>1.1695226954959243E-2</v>
      </c>
      <c r="F71" s="16">
        <f t="shared" ref="F71:F81" si="4">D71/C71*100</f>
        <v>2.2678364126861781</v>
      </c>
      <c r="G71" s="29">
        <v>1415414.29</v>
      </c>
      <c r="H71" s="16">
        <f t="shared" si="2"/>
        <v>141.35300555712206</v>
      </c>
    </row>
    <row r="72" spans="1:8" s="35" customFormat="1" x14ac:dyDescent="0.25">
      <c r="A72" s="30" t="s">
        <v>69</v>
      </c>
      <c r="B72" s="31" t="s">
        <v>143</v>
      </c>
      <c r="C72" s="32">
        <v>209192000</v>
      </c>
      <c r="D72" s="33">
        <v>39614309</v>
      </c>
      <c r="E72" s="34">
        <f t="shared" si="3"/>
        <v>0.23156457203998465</v>
      </c>
      <c r="F72" s="34">
        <f t="shared" si="4"/>
        <v>18.936818329572834</v>
      </c>
      <c r="G72" s="28">
        <v>34381166</v>
      </c>
      <c r="H72" s="34">
        <f t="shared" si="2"/>
        <v>115.22095847476493</v>
      </c>
    </row>
    <row r="73" spans="1:8" x14ac:dyDescent="0.25">
      <c r="A73" s="25" t="s">
        <v>70</v>
      </c>
      <c r="B73" s="10" t="s">
        <v>144</v>
      </c>
      <c r="C73" s="23">
        <v>106316000</v>
      </c>
      <c r="D73" s="24">
        <v>20193300</v>
      </c>
      <c r="E73" s="16">
        <f t="shared" si="3"/>
        <v>0.11803949104791964</v>
      </c>
      <c r="F73" s="16">
        <f t="shared" si="4"/>
        <v>18.99366040859325</v>
      </c>
      <c r="G73" s="29">
        <v>21601534</v>
      </c>
      <c r="H73" s="16">
        <f t="shared" ref="H73:H81" si="5">D73/G73*100</f>
        <v>93.480861127732879</v>
      </c>
    </row>
    <row r="74" spans="1:8" x14ac:dyDescent="0.25">
      <c r="A74" s="25" t="s">
        <v>71</v>
      </c>
      <c r="B74" s="10" t="s">
        <v>145</v>
      </c>
      <c r="C74" s="23">
        <v>76866000</v>
      </c>
      <c r="D74" s="24">
        <v>17575900</v>
      </c>
      <c r="E74" s="16">
        <f t="shared" si="3"/>
        <v>0.1027395369112097</v>
      </c>
      <c r="F74" s="16">
        <f t="shared" si="4"/>
        <v>22.865636302136185</v>
      </c>
      <c r="G74" s="29">
        <v>12735692</v>
      </c>
      <c r="H74" s="16">
        <f t="shared" si="5"/>
        <v>138.00506482097714</v>
      </c>
    </row>
    <row r="75" spans="1:8" ht="29.25" x14ac:dyDescent="0.25">
      <c r="A75" s="25" t="s">
        <v>72</v>
      </c>
      <c r="B75" s="10" t="s">
        <v>146</v>
      </c>
      <c r="C75" s="23">
        <v>26010000</v>
      </c>
      <c r="D75" s="24">
        <v>1845109</v>
      </c>
      <c r="E75" s="16">
        <f t="shared" si="3"/>
        <v>1.078554408085533E-2</v>
      </c>
      <c r="F75" s="16">
        <f t="shared" si="4"/>
        <v>7.0938446751249522</v>
      </c>
      <c r="G75" s="29">
        <v>43940</v>
      </c>
      <c r="H75" s="16">
        <f t="shared" si="5"/>
        <v>4199.1556668183894</v>
      </c>
    </row>
    <row r="76" spans="1:8" s="35" customFormat="1" ht="30" x14ac:dyDescent="0.25">
      <c r="A76" s="30" t="s">
        <v>73</v>
      </c>
      <c r="B76" s="31" t="s">
        <v>147</v>
      </c>
      <c r="C76" s="32">
        <v>2126724000</v>
      </c>
      <c r="D76" s="33">
        <v>480133671.56999999</v>
      </c>
      <c r="E76" s="34">
        <f t="shared" si="3"/>
        <v>2.8066108178005473</v>
      </c>
      <c r="F76" s="34">
        <f t="shared" si="4"/>
        <v>22.576209774752154</v>
      </c>
      <c r="G76" s="28">
        <v>531182925.99000001</v>
      </c>
      <c r="H76" s="34">
        <f t="shared" si="5"/>
        <v>90.38951518916835</v>
      </c>
    </row>
    <row r="77" spans="1:8" ht="29.25" x14ac:dyDescent="0.25">
      <c r="A77" s="25" t="s">
        <v>74</v>
      </c>
      <c r="B77" s="10" t="s">
        <v>148</v>
      </c>
      <c r="C77" s="23">
        <v>2126724000</v>
      </c>
      <c r="D77" s="24">
        <v>480133671.56999999</v>
      </c>
      <c r="E77" s="16">
        <f t="shared" si="3"/>
        <v>2.8066108178005473</v>
      </c>
      <c r="F77" s="16">
        <f t="shared" si="4"/>
        <v>22.576209774752154</v>
      </c>
      <c r="G77" s="29">
        <v>531182925.99000001</v>
      </c>
      <c r="H77" s="16">
        <f t="shared" si="5"/>
        <v>90.38951518916835</v>
      </c>
    </row>
    <row r="78" spans="1:8" s="35" customFormat="1" ht="45" x14ac:dyDescent="0.25">
      <c r="A78" s="30" t="s">
        <v>75</v>
      </c>
      <c r="B78" s="31" t="s">
        <v>149</v>
      </c>
      <c r="C78" s="32">
        <v>4473572000</v>
      </c>
      <c r="D78" s="33">
        <v>1083331000</v>
      </c>
      <c r="E78" s="34">
        <f t="shared" si="3"/>
        <v>6.3325875352930829</v>
      </c>
      <c r="F78" s="34">
        <f t="shared" si="4"/>
        <v>24.21624151796372</v>
      </c>
      <c r="G78" s="28">
        <v>899935000</v>
      </c>
      <c r="H78" s="34">
        <f t="shared" si="5"/>
        <v>120.3788051359265</v>
      </c>
    </row>
    <row r="79" spans="1:8" ht="43.5" x14ac:dyDescent="0.25">
      <c r="A79" s="25" t="s">
        <v>76</v>
      </c>
      <c r="B79" s="10" t="s">
        <v>150</v>
      </c>
      <c r="C79" s="23">
        <v>3691865000</v>
      </c>
      <c r="D79" s="24">
        <v>910696000</v>
      </c>
      <c r="E79" s="16">
        <f t="shared" si="3"/>
        <v>5.323453439476272</v>
      </c>
      <c r="F79" s="16">
        <f t="shared" si="4"/>
        <v>24.667640880693092</v>
      </c>
      <c r="G79" s="29">
        <v>727300000</v>
      </c>
      <c r="H79" s="16">
        <f t="shared" si="5"/>
        <v>125.216004399835</v>
      </c>
    </row>
    <row r="80" spans="1:8" x14ac:dyDescent="0.25">
      <c r="A80" s="25" t="s">
        <v>77</v>
      </c>
      <c r="B80" s="10" t="s">
        <v>151</v>
      </c>
      <c r="C80" s="23">
        <v>91174000</v>
      </c>
      <c r="D80" s="24"/>
      <c r="E80" s="16"/>
      <c r="F80" s="16"/>
      <c r="G80" s="27"/>
      <c r="H80" s="16"/>
    </row>
    <row r="81" spans="1:8" ht="29.25" x14ac:dyDescent="0.25">
      <c r="A81" s="25" t="s">
        <v>78</v>
      </c>
      <c r="B81" s="10" t="s">
        <v>152</v>
      </c>
      <c r="C81" s="23">
        <v>690533000</v>
      </c>
      <c r="D81" s="24">
        <v>172635000</v>
      </c>
      <c r="E81" s="16">
        <f t="shared" si="3"/>
        <v>1.0091340958168109</v>
      </c>
      <c r="F81" s="16">
        <f t="shared" si="4"/>
        <v>25.000253427424902</v>
      </c>
      <c r="G81" s="29">
        <v>172635000</v>
      </c>
      <c r="H81" s="16">
        <f t="shared" si="5"/>
        <v>100</v>
      </c>
    </row>
    <row r="82" spans="1:8" ht="0" hidden="1" customHeight="1" x14ac:dyDescent="0.3">
      <c r="A82" s="4"/>
      <c r="B82" s="2" t="s">
        <v>0</v>
      </c>
      <c r="C82" s="3"/>
      <c r="D82" s="6"/>
    </row>
  </sheetData>
  <mergeCells count="1">
    <mergeCell ref="A2:H2"/>
  </mergeCells>
  <pageMargins left="0.78740157480314965" right="0.59055118110236227" top="0.78740157480314965" bottom="0.27559055118110237" header="0.19685039370078741" footer="0.19685039370078741"/>
  <pageSetup paperSize="9" scale="85" orientation="landscape" r:id="rId1"/>
  <headerFooter alignWithMargins="0">
    <oddFooter>&amp;L&amp;"Arial,Regular"&amp;8 - 2 -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ОБЛАСТНОЙ БЮДЖЕТ</vt:lpstr>
      <vt:lpstr>'ОБЛАСТНОЙ БЮДЖЕТ'!Заголовки_для_печати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Феофанова Жанна Александровна</dc:creator>
  <cp:lastModifiedBy>Феофанова Жанна Александровна</cp:lastModifiedBy>
  <cp:lastPrinted>2018-04-25T16:10:00Z</cp:lastPrinted>
  <dcterms:created xsi:type="dcterms:W3CDTF">2018-04-20T06:13:20Z</dcterms:created>
  <dcterms:modified xsi:type="dcterms:W3CDTF">2018-04-25T16:11:29Z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