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ДОХОДЫ-502\НА САЙТ\2018 год\на 01.04.2018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  <externalReference r:id="rId3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G31" i="1" s="1"/>
  <c r="C31" i="1"/>
  <c r="F31" i="1" s="1"/>
  <c r="E29" i="1"/>
  <c r="F29" i="1"/>
  <c r="C29" i="1"/>
  <c r="E28" i="1"/>
  <c r="G28" i="1" s="1"/>
  <c r="C28" i="1"/>
  <c r="E27" i="1"/>
  <c r="G27" i="1" s="1"/>
  <c r="C27" i="1"/>
  <c r="F27" i="1" s="1"/>
  <c r="E26" i="1"/>
  <c r="G26" i="1" s="1"/>
  <c r="C26" i="1"/>
  <c r="F26" i="1" s="1"/>
  <c r="E25" i="1"/>
  <c r="F25" i="1"/>
  <c r="C25" i="1"/>
  <c r="E24" i="1"/>
  <c r="G24" i="1" s="1"/>
  <c r="C24" i="1"/>
  <c r="E23" i="1"/>
  <c r="G23" i="1" s="1"/>
  <c r="C23" i="1"/>
  <c r="F23" i="1" s="1"/>
  <c r="E22" i="1"/>
  <c r="G22" i="1" s="1"/>
  <c r="C22" i="1"/>
  <c r="F22" i="1" s="1"/>
  <c r="E21" i="1"/>
  <c r="F21" i="1"/>
  <c r="C21" i="1"/>
  <c r="E20" i="1"/>
  <c r="G20" i="1" s="1"/>
  <c r="C20" i="1"/>
  <c r="E19" i="1"/>
  <c r="G19" i="1" s="1"/>
  <c r="C19" i="1"/>
  <c r="F19" i="1" s="1"/>
  <c r="E18" i="1"/>
  <c r="G18" i="1" s="1"/>
  <c r="C18" i="1"/>
  <c r="F18" i="1" s="1"/>
  <c r="E17" i="1"/>
  <c r="F17" i="1"/>
  <c r="C17" i="1"/>
  <c r="E16" i="1"/>
  <c r="G16" i="1" s="1"/>
  <c r="C16" i="1"/>
  <c r="E15" i="1"/>
  <c r="G15" i="1" s="1"/>
  <c r="C15" i="1"/>
  <c r="F15" i="1" s="1"/>
  <c r="E14" i="1"/>
  <c r="G14" i="1" s="1"/>
  <c r="C14" i="1"/>
  <c r="F14" i="1" s="1"/>
  <c r="E13" i="1"/>
  <c r="C13" i="1"/>
  <c r="F13" i="1" s="1"/>
  <c r="F12" i="1"/>
  <c r="E12" i="1"/>
  <c r="G12" i="1" s="1"/>
  <c r="C12" i="1"/>
  <c r="E11" i="1"/>
  <c r="G11" i="1" s="1"/>
  <c r="C11" i="1"/>
  <c r="F11" i="1" s="1"/>
  <c r="E10" i="1"/>
  <c r="G10" i="1" s="1"/>
  <c r="F10" i="1"/>
  <c r="C10" i="1"/>
  <c r="E9" i="1"/>
  <c r="C9" i="1"/>
  <c r="F9" i="1" s="1"/>
  <c r="F8" i="1"/>
  <c r="E8" i="1"/>
  <c r="G8" i="1" s="1"/>
  <c r="C8" i="1"/>
  <c r="C6" i="1"/>
  <c r="C30" i="1" l="1"/>
  <c r="C32" i="1" s="1"/>
  <c r="E30" i="1"/>
  <c r="E32" i="1" s="1"/>
  <c r="G9" i="1"/>
  <c r="G13" i="1"/>
  <c r="G17" i="1"/>
  <c r="G21" i="1"/>
  <c r="G25" i="1"/>
  <c r="G29" i="1"/>
  <c r="F16" i="1"/>
  <c r="F20" i="1"/>
  <c r="F24" i="1"/>
  <c r="F28" i="1"/>
  <c r="D32" i="1" l="1"/>
  <c r="F30" i="1"/>
  <c r="G30" i="1"/>
  <c r="G32" i="1" l="1"/>
  <c r="F32" i="1"/>
</calcChain>
</file>

<file path=xl/sharedStrings.xml><?xml version="1.0" encoding="utf-8"?>
<sst xmlns="http://schemas.openxmlformats.org/spreadsheetml/2006/main" count="33" uniqueCount="33">
  <si>
    <t xml:space="preserve">     Поступление доходов в местные и областной бюджеты</t>
  </si>
  <si>
    <t>(тыс.рублей)</t>
  </si>
  <si>
    <t>Наименование муниципальных районов и городских округов</t>
  </si>
  <si>
    <t>Выполнение плана 2017 г, (%)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</si>
  <si>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</si>
  <si>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</si>
  <si>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</si>
  <si>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</si>
  <si>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</si>
  <si>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</si>
  <si>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</si>
  <si>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</si>
  <si>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</si>
  <si>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</si>
  <si>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</si>
  <si>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</si>
  <si>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</si>
  <si>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</si>
  <si>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</si>
  <si>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</si>
  <si>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</si>
  <si>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</si>
  <si>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</si>
  <si>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</si>
  <si>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</si>
  <si>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</si>
  <si>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</si>
  <si>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</si>
  <si>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</si>
  <si>
    <t>в январе-марте  2018 года</t>
  </si>
  <si>
    <t>Фактическое поступление в 1 квартале 2018 года</t>
  </si>
  <si>
    <t>Фактическое поступление в 1 квартале 2017 года</t>
  </si>
  <si>
    <t>Темп 1 квартала  2018г. к 2017г,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</si>
</sst>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44;&#1054;&#1061;&#1054;&#1044;&#1067;-502/&#1055;&#1056;&#1040;&#1042;&#1048;&#1058;&#1045;&#1051;&#1068;&#1057;&#1058;&#1042;&#1054;%202007-2018/2018%20&#1075;&#1086;&#1076;/&#1055;&#1088;&#1072;&#1074;&#1080;&#1090;&#1077;&#1083;&#1100;&#1089;&#1090;&#1074;&#1086;%20&#1085;&#1072;%201%20&#1072;&#1087;&#1088;&#1077;&#1083;&#1103;%202018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44;&#1054;&#1061;&#1054;&#1044;&#1067;-502/&#1054;&#1058;&#1063;&#1045;&#1058;&#1067;%20&#1041;&#1059;&#1061;&#1043;&#1040;&#1051;&#1058;&#1045;&#1056;&#1048;&#1048;/2017%20&#1075;&#1086;&#1076;/&#1048;&#1089;&#1087;&#1086;&#1083;&#1085;&#1077;&#1085;&#1086;%20&#1085;&#1072;%201%20&#1072;&#1087;&#1088;&#1077;&#1083;&#1103;%202017%20(&#1084;&#1072;&#1088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</sheetNames>
    <sheetDataSet>
      <sheetData sheetId="0"/>
      <sheetData sheetId="1">
        <row r="3">
          <cell r="B3" t="str">
            <v>План 2018 года</v>
          </cell>
        </row>
        <row r="5">
          <cell r="B5">
            <v>755496</v>
          </cell>
        </row>
        <row r="6">
          <cell r="B6">
            <v>1515227</v>
          </cell>
        </row>
        <row r="7">
          <cell r="B7">
            <v>276292</v>
          </cell>
        </row>
        <row r="8">
          <cell r="B8">
            <v>724327</v>
          </cell>
        </row>
        <row r="9">
          <cell r="B9">
            <v>245478</v>
          </cell>
        </row>
        <row r="10">
          <cell r="B10">
            <v>299913</v>
          </cell>
        </row>
        <row r="11">
          <cell r="B11">
            <v>343904</v>
          </cell>
        </row>
        <row r="12">
          <cell r="B12">
            <v>1832693</v>
          </cell>
        </row>
        <row r="13">
          <cell r="B13">
            <v>299498</v>
          </cell>
        </row>
        <row r="14">
          <cell r="B14">
            <v>587925</v>
          </cell>
        </row>
        <row r="15">
          <cell r="B15">
            <v>146109</v>
          </cell>
        </row>
        <row r="16">
          <cell r="B16">
            <v>433525</v>
          </cell>
        </row>
        <row r="17">
          <cell r="B17">
            <v>250739</v>
          </cell>
        </row>
        <row r="18">
          <cell r="B18">
            <v>547870</v>
          </cell>
        </row>
        <row r="19">
          <cell r="B19">
            <v>396114</v>
          </cell>
        </row>
        <row r="20">
          <cell r="B20">
            <v>403236</v>
          </cell>
        </row>
        <row r="21">
          <cell r="B21">
            <v>260305</v>
          </cell>
        </row>
        <row r="22">
          <cell r="B22">
            <v>411558</v>
          </cell>
        </row>
        <row r="23">
          <cell r="B23">
            <v>823028</v>
          </cell>
        </row>
        <row r="24">
          <cell r="B24">
            <v>621101</v>
          </cell>
        </row>
        <row r="25">
          <cell r="B25">
            <v>4772159</v>
          </cell>
        </row>
        <row r="26">
          <cell r="B26">
            <v>2842587</v>
          </cell>
        </row>
        <row r="28">
          <cell r="B28">
            <v>63249988</v>
          </cell>
        </row>
      </sheetData>
      <sheetData sheetId="2"/>
      <sheetData sheetId="3"/>
      <sheetData sheetId="4"/>
      <sheetData sheetId="5">
        <row r="33">
          <cell r="B33">
            <v>14935322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145304410.72999999</v>
          </cell>
        </row>
        <row r="7">
          <cell r="C7">
            <v>288047817.82999998</v>
          </cell>
        </row>
        <row r="8">
          <cell r="C8">
            <v>56122399.689999998</v>
          </cell>
        </row>
        <row r="9">
          <cell r="C9">
            <v>136697007.36000001</v>
          </cell>
        </row>
        <row r="10">
          <cell r="C10">
            <v>48321958.869999997</v>
          </cell>
        </row>
        <row r="11">
          <cell r="C11">
            <v>56667790.280000001</v>
          </cell>
        </row>
        <row r="12">
          <cell r="C12">
            <v>68482422.239999995</v>
          </cell>
        </row>
        <row r="13">
          <cell r="C13">
            <v>455068943.50999999</v>
          </cell>
        </row>
        <row r="14">
          <cell r="C14">
            <v>59903940.549999997</v>
          </cell>
        </row>
        <row r="15">
          <cell r="C15">
            <v>117163410.90000001</v>
          </cell>
        </row>
        <row r="16">
          <cell r="C16">
            <v>24800602.98</v>
          </cell>
        </row>
        <row r="17">
          <cell r="C17">
            <v>84353043.530000001</v>
          </cell>
        </row>
        <row r="18">
          <cell r="C18">
            <v>65940312.060000002</v>
          </cell>
        </row>
        <row r="19">
          <cell r="C19">
            <v>124846898.65000001</v>
          </cell>
        </row>
        <row r="20">
          <cell r="C20">
            <v>75324394.75</v>
          </cell>
        </row>
        <row r="21">
          <cell r="C21">
            <v>82471107.969999999</v>
          </cell>
        </row>
        <row r="22">
          <cell r="C22">
            <v>63747336.039999999</v>
          </cell>
        </row>
        <row r="23">
          <cell r="C23">
            <v>87994932.349999994</v>
          </cell>
        </row>
        <row r="24">
          <cell r="C24">
            <v>176114352.96000001</v>
          </cell>
        </row>
        <row r="25">
          <cell r="C25">
            <v>131065929.88</v>
          </cell>
        </row>
        <row r="26">
          <cell r="C26">
            <v>845050233.78999996</v>
          </cell>
        </row>
        <row r="27">
          <cell r="C27">
            <v>518999791.99000001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E6" sqref="E6"/>
    </sheetView>
  </sheetViews>
  <sheetFormatPr defaultRowHeight="16.5" x14ac:dyDescent="0.25"/>
  <cols>
    <col min="1" max="1" width="5.28515625" style="26" customWidth="1"/>
    <col min="2" max="2" width="22.42578125" style="26" customWidth="1"/>
    <col min="3" max="3" width="13" style="26" customWidth="1"/>
    <col min="4" max="4" width="16.42578125" style="26" customWidth="1"/>
    <col min="5" max="5" width="16.5703125" style="26" customWidth="1"/>
    <col min="6" max="6" width="16.140625" style="26" customWidth="1"/>
    <col min="7" max="7" width="14.42578125" style="26" customWidth="1"/>
    <col min="8" max="252" width="9.140625" style="26"/>
    <col min="253" max="253" width="5.28515625" style="26" customWidth="1"/>
    <col min="254" max="254" width="22.42578125" style="26" customWidth="1"/>
    <col min="255" max="255" width="13" style="26" customWidth="1"/>
    <col min="256" max="256" width="16.42578125" style="26" customWidth="1"/>
    <col min="257" max="257" width="16.5703125" style="26" customWidth="1"/>
    <col min="258" max="258" width="16.140625" style="26" customWidth="1"/>
    <col min="259" max="259" width="14.42578125" style="26" customWidth="1"/>
    <col min="260" max="508" width="9.140625" style="26"/>
    <col min="509" max="509" width="5.28515625" style="26" customWidth="1"/>
    <col min="510" max="510" width="22.42578125" style="26" customWidth="1"/>
    <col min="511" max="511" width="13" style="26" customWidth="1"/>
    <col min="512" max="512" width="16.42578125" style="26" customWidth="1"/>
    <col min="513" max="513" width="16.5703125" style="26" customWidth="1"/>
    <col min="514" max="514" width="16.140625" style="26" customWidth="1"/>
    <col min="515" max="515" width="14.42578125" style="26" customWidth="1"/>
    <col min="516" max="764" width="9.140625" style="26"/>
    <col min="765" max="765" width="5.28515625" style="26" customWidth="1"/>
    <col min="766" max="766" width="22.42578125" style="26" customWidth="1"/>
    <col min="767" max="767" width="13" style="26" customWidth="1"/>
    <col min="768" max="768" width="16.42578125" style="26" customWidth="1"/>
    <col min="769" max="769" width="16.5703125" style="26" customWidth="1"/>
    <col min="770" max="770" width="16.140625" style="26" customWidth="1"/>
    <col min="771" max="771" width="14.42578125" style="26" customWidth="1"/>
    <col min="772" max="1020" width="9.140625" style="26"/>
    <col min="1021" max="1021" width="5.28515625" style="26" customWidth="1"/>
    <col min="1022" max="1022" width="22.42578125" style="26" customWidth="1"/>
    <col min="1023" max="1023" width="13" style="26" customWidth="1"/>
    <col min="1024" max="1024" width="16.42578125" style="26" customWidth="1"/>
    <col min="1025" max="1025" width="16.5703125" style="26" customWidth="1"/>
    <col min="1026" max="1026" width="16.140625" style="26" customWidth="1"/>
    <col min="1027" max="1027" width="14.42578125" style="26" customWidth="1"/>
    <col min="1028" max="1276" width="9.140625" style="26"/>
    <col min="1277" max="1277" width="5.28515625" style="26" customWidth="1"/>
    <col min="1278" max="1278" width="22.42578125" style="26" customWidth="1"/>
    <col min="1279" max="1279" width="13" style="26" customWidth="1"/>
    <col min="1280" max="1280" width="16.42578125" style="26" customWidth="1"/>
    <col min="1281" max="1281" width="16.5703125" style="26" customWidth="1"/>
    <col min="1282" max="1282" width="16.140625" style="26" customWidth="1"/>
    <col min="1283" max="1283" width="14.42578125" style="26" customWidth="1"/>
    <col min="1284" max="1532" width="9.140625" style="26"/>
    <col min="1533" max="1533" width="5.28515625" style="26" customWidth="1"/>
    <col min="1534" max="1534" width="22.42578125" style="26" customWidth="1"/>
    <col min="1535" max="1535" width="13" style="26" customWidth="1"/>
    <col min="1536" max="1536" width="16.42578125" style="26" customWidth="1"/>
    <col min="1537" max="1537" width="16.5703125" style="26" customWidth="1"/>
    <col min="1538" max="1538" width="16.140625" style="26" customWidth="1"/>
    <col min="1539" max="1539" width="14.42578125" style="26" customWidth="1"/>
    <col min="1540" max="1788" width="9.140625" style="26"/>
    <col min="1789" max="1789" width="5.28515625" style="26" customWidth="1"/>
    <col min="1790" max="1790" width="22.42578125" style="26" customWidth="1"/>
    <col min="1791" max="1791" width="13" style="26" customWidth="1"/>
    <col min="1792" max="1792" width="16.42578125" style="26" customWidth="1"/>
    <col min="1793" max="1793" width="16.5703125" style="26" customWidth="1"/>
    <col min="1794" max="1794" width="16.140625" style="26" customWidth="1"/>
    <col min="1795" max="1795" width="14.42578125" style="26" customWidth="1"/>
    <col min="1796" max="2044" width="9.140625" style="26"/>
    <col min="2045" max="2045" width="5.28515625" style="26" customWidth="1"/>
    <col min="2046" max="2046" width="22.42578125" style="26" customWidth="1"/>
    <col min="2047" max="2047" width="13" style="26" customWidth="1"/>
    <col min="2048" max="2048" width="16.42578125" style="26" customWidth="1"/>
    <col min="2049" max="2049" width="16.5703125" style="26" customWidth="1"/>
    <col min="2050" max="2050" width="16.140625" style="26" customWidth="1"/>
    <col min="2051" max="2051" width="14.42578125" style="26" customWidth="1"/>
    <col min="2052" max="2300" width="9.140625" style="26"/>
    <col min="2301" max="2301" width="5.28515625" style="26" customWidth="1"/>
    <col min="2302" max="2302" width="22.42578125" style="26" customWidth="1"/>
    <col min="2303" max="2303" width="13" style="26" customWidth="1"/>
    <col min="2304" max="2304" width="16.42578125" style="26" customWidth="1"/>
    <col min="2305" max="2305" width="16.5703125" style="26" customWidth="1"/>
    <col min="2306" max="2306" width="16.140625" style="26" customWidth="1"/>
    <col min="2307" max="2307" width="14.42578125" style="26" customWidth="1"/>
    <col min="2308" max="2556" width="9.140625" style="26"/>
    <col min="2557" max="2557" width="5.28515625" style="26" customWidth="1"/>
    <col min="2558" max="2558" width="22.42578125" style="26" customWidth="1"/>
    <col min="2559" max="2559" width="13" style="26" customWidth="1"/>
    <col min="2560" max="2560" width="16.42578125" style="26" customWidth="1"/>
    <col min="2561" max="2561" width="16.5703125" style="26" customWidth="1"/>
    <col min="2562" max="2562" width="16.140625" style="26" customWidth="1"/>
    <col min="2563" max="2563" width="14.42578125" style="26" customWidth="1"/>
    <col min="2564" max="2812" width="9.140625" style="26"/>
    <col min="2813" max="2813" width="5.28515625" style="26" customWidth="1"/>
    <col min="2814" max="2814" width="22.42578125" style="26" customWidth="1"/>
    <col min="2815" max="2815" width="13" style="26" customWidth="1"/>
    <col min="2816" max="2816" width="16.42578125" style="26" customWidth="1"/>
    <col min="2817" max="2817" width="16.5703125" style="26" customWidth="1"/>
    <col min="2818" max="2818" width="16.140625" style="26" customWidth="1"/>
    <col min="2819" max="2819" width="14.42578125" style="26" customWidth="1"/>
    <col min="2820" max="3068" width="9.140625" style="26"/>
    <col min="3069" max="3069" width="5.28515625" style="26" customWidth="1"/>
    <col min="3070" max="3070" width="22.42578125" style="26" customWidth="1"/>
    <col min="3071" max="3071" width="13" style="26" customWidth="1"/>
    <col min="3072" max="3072" width="16.42578125" style="26" customWidth="1"/>
    <col min="3073" max="3073" width="16.5703125" style="26" customWidth="1"/>
    <col min="3074" max="3074" width="16.140625" style="26" customWidth="1"/>
    <col min="3075" max="3075" width="14.42578125" style="26" customWidth="1"/>
    <col min="3076" max="3324" width="9.140625" style="26"/>
    <col min="3325" max="3325" width="5.28515625" style="26" customWidth="1"/>
    <col min="3326" max="3326" width="22.42578125" style="26" customWidth="1"/>
    <col min="3327" max="3327" width="13" style="26" customWidth="1"/>
    <col min="3328" max="3328" width="16.42578125" style="26" customWidth="1"/>
    <col min="3329" max="3329" width="16.5703125" style="26" customWidth="1"/>
    <col min="3330" max="3330" width="16.140625" style="26" customWidth="1"/>
    <col min="3331" max="3331" width="14.42578125" style="26" customWidth="1"/>
    <col min="3332" max="3580" width="9.140625" style="26"/>
    <col min="3581" max="3581" width="5.28515625" style="26" customWidth="1"/>
    <col min="3582" max="3582" width="22.42578125" style="26" customWidth="1"/>
    <col min="3583" max="3583" width="13" style="26" customWidth="1"/>
    <col min="3584" max="3584" width="16.42578125" style="26" customWidth="1"/>
    <col min="3585" max="3585" width="16.5703125" style="26" customWidth="1"/>
    <col min="3586" max="3586" width="16.140625" style="26" customWidth="1"/>
    <col min="3587" max="3587" width="14.42578125" style="26" customWidth="1"/>
    <col min="3588" max="3836" width="9.140625" style="26"/>
    <col min="3837" max="3837" width="5.28515625" style="26" customWidth="1"/>
    <col min="3838" max="3838" width="22.42578125" style="26" customWidth="1"/>
    <col min="3839" max="3839" width="13" style="26" customWidth="1"/>
    <col min="3840" max="3840" width="16.42578125" style="26" customWidth="1"/>
    <col min="3841" max="3841" width="16.5703125" style="26" customWidth="1"/>
    <col min="3842" max="3842" width="16.140625" style="26" customWidth="1"/>
    <col min="3843" max="3843" width="14.42578125" style="26" customWidth="1"/>
    <col min="3844" max="4092" width="9.140625" style="26"/>
    <col min="4093" max="4093" width="5.28515625" style="26" customWidth="1"/>
    <col min="4094" max="4094" width="22.42578125" style="26" customWidth="1"/>
    <col min="4095" max="4095" width="13" style="26" customWidth="1"/>
    <col min="4096" max="4096" width="16.42578125" style="26" customWidth="1"/>
    <col min="4097" max="4097" width="16.5703125" style="26" customWidth="1"/>
    <col min="4098" max="4098" width="16.140625" style="26" customWidth="1"/>
    <col min="4099" max="4099" width="14.42578125" style="26" customWidth="1"/>
    <col min="4100" max="4348" width="9.140625" style="26"/>
    <col min="4349" max="4349" width="5.28515625" style="26" customWidth="1"/>
    <col min="4350" max="4350" width="22.42578125" style="26" customWidth="1"/>
    <col min="4351" max="4351" width="13" style="26" customWidth="1"/>
    <col min="4352" max="4352" width="16.42578125" style="26" customWidth="1"/>
    <col min="4353" max="4353" width="16.5703125" style="26" customWidth="1"/>
    <col min="4354" max="4354" width="16.140625" style="26" customWidth="1"/>
    <col min="4355" max="4355" width="14.42578125" style="26" customWidth="1"/>
    <col min="4356" max="4604" width="9.140625" style="26"/>
    <col min="4605" max="4605" width="5.28515625" style="26" customWidth="1"/>
    <col min="4606" max="4606" width="22.42578125" style="26" customWidth="1"/>
    <col min="4607" max="4607" width="13" style="26" customWidth="1"/>
    <col min="4608" max="4608" width="16.42578125" style="26" customWidth="1"/>
    <col min="4609" max="4609" width="16.5703125" style="26" customWidth="1"/>
    <col min="4610" max="4610" width="16.140625" style="26" customWidth="1"/>
    <col min="4611" max="4611" width="14.42578125" style="26" customWidth="1"/>
    <col min="4612" max="4860" width="9.140625" style="26"/>
    <col min="4861" max="4861" width="5.28515625" style="26" customWidth="1"/>
    <col min="4862" max="4862" width="22.42578125" style="26" customWidth="1"/>
    <col min="4863" max="4863" width="13" style="26" customWidth="1"/>
    <col min="4864" max="4864" width="16.42578125" style="26" customWidth="1"/>
    <col min="4865" max="4865" width="16.5703125" style="26" customWidth="1"/>
    <col min="4866" max="4866" width="16.140625" style="26" customWidth="1"/>
    <col min="4867" max="4867" width="14.42578125" style="26" customWidth="1"/>
    <col min="4868" max="5116" width="9.140625" style="26"/>
    <col min="5117" max="5117" width="5.28515625" style="26" customWidth="1"/>
    <col min="5118" max="5118" width="22.42578125" style="26" customWidth="1"/>
    <col min="5119" max="5119" width="13" style="26" customWidth="1"/>
    <col min="5120" max="5120" width="16.42578125" style="26" customWidth="1"/>
    <col min="5121" max="5121" width="16.5703125" style="26" customWidth="1"/>
    <col min="5122" max="5122" width="16.140625" style="26" customWidth="1"/>
    <col min="5123" max="5123" width="14.42578125" style="26" customWidth="1"/>
    <col min="5124" max="5372" width="9.140625" style="26"/>
    <col min="5373" max="5373" width="5.28515625" style="26" customWidth="1"/>
    <col min="5374" max="5374" width="22.42578125" style="26" customWidth="1"/>
    <col min="5375" max="5375" width="13" style="26" customWidth="1"/>
    <col min="5376" max="5376" width="16.42578125" style="26" customWidth="1"/>
    <col min="5377" max="5377" width="16.5703125" style="26" customWidth="1"/>
    <col min="5378" max="5378" width="16.140625" style="26" customWidth="1"/>
    <col min="5379" max="5379" width="14.42578125" style="26" customWidth="1"/>
    <col min="5380" max="5628" width="9.140625" style="26"/>
    <col min="5629" max="5629" width="5.28515625" style="26" customWidth="1"/>
    <col min="5630" max="5630" width="22.42578125" style="26" customWidth="1"/>
    <col min="5631" max="5631" width="13" style="26" customWidth="1"/>
    <col min="5632" max="5632" width="16.42578125" style="26" customWidth="1"/>
    <col min="5633" max="5633" width="16.5703125" style="26" customWidth="1"/>
    <col min="5634" max="5634" width="16.140625" style="26" customWidth="1"/>
    <col min="5635" max="5635" width="14.42578125" style="26" customWidth="1"/>
    <col min="5636" max="5884" width="9.140625" style="26"/>
    <col min="5885" max="5885" width="5.28515625" style="26" customWidth="1"/>
    <col min="5886" max="5886" width="22.42578125" style="26" customWidth="1"/>
    <col min="5887" max="5887" width="13" style="26" customWidth="1"/>
    <col min="5888" max="5888" width="16.42578125" style="26" customWidth="1"/>
    <col min="5889" max="5889" width="16.5703125" style="26" customWidth="1"/>
    <col min="5890" max="5890" width="16.140625" style="26" customWidth="1"/>
    <col min="5891" max="5891" width="14.42578125" style="26" customWidth="1"/>
    <col min="5892" max="6140" width="9.140625" style="26"/>
    <col min="6141" max="6141" width="5.28515625" style="26" customWidth="1"/>
    <col min="6142" max="6142" width="22.42578125" style="26" customWidth="1"/>
    <col min="6143" max="6143" width="13" style="26" customWidth="1"/>
    <col min="6144" max="6144" width="16.42578125" style="26" customWidth="1"/>
    <col min="6145" max="6145" width="16.5703125" style="26" customWidth="1"/>
    <col min="6146" max="6146" width="16.140625" style="26" customWidth="1"/>
    <col min="6147" max="6147" width="14.42578125" style="26" customWidth="1"/>
    <col min="6148" max="6396" width="9.140625" style="26"/>
    <col min="6397" max="6397" width="5.28515625" style="26" customWidth="1"/>
    <col min="6398" max="6398" width="22.42578125" style="26" customWidth="1"/>
    <col min="6399" max="6399" width="13" style="26" customWidth="1"/>
    <col min="6400" max="6400" width="16.42578125" style="26" customWidth="1"/>
    <col min="6401" max="6401" width="16.5703125" style="26" customWidth="1"/>
    <col min="6402" max="6402" width="16.140625" style="26" customWidth="1"/>
    <col min="6403" max="6403" width="14.42578125" style="26" customWidth="1"/>
    <col min="6404" max="6652" width="9.140625" style="26"/>
    <col min="6653" max="6653" width="5.28515625" style="26" customWidth="1"/>
    <col min="6654" max="6654" width="22.42578125" style="26" customWidth="1"/>
    <col min="6655" max="6655" width="13" style="26" customWidth="1"/>
    <col min="6656" max="6656" width="16.42578125" style="26" customWidth="1"/>
    <col min="6657" max="6657" width="16.5703125" style="26" customWidth="1"/>
    <col min="6658" max="6658" width="16.140625" style="26" customWidth="1"/>
    <col min="6659" max="6659" width="14.42578125" style="26" customWidth="1"/>
    <col min="6660" max="6908" width="9.140625" style="26"/>
    <col min="6909" max="6909" width="5.28515625" style="26" customWidth="1"/>
    <col min="6910" max="6910" width="22.42578125" style="26" customWidth="1"/>
    <col min="6911" max="6911" width="13" style="26" customWidth="1"/>
    <col min="6912" max="6912" width="16.42578125" style="26" customWidth="1"/>
    <col min="6913" max="6913" width="16.5703125" style="26" customWidth="1"/>
    <col min="6914" max="6914" width="16.140625" style="26" customWidth="1"/>
    <col min="6915" max="6915" width="14.42578125" style="26" customWidth="1"/>
    <col min="6916" max="7164" width="9.140625" style="26"/>
    <col min="7165" max="7165" width="5.28515625" style="26" customWidth="1"/>
    <col min="7166" max="7166" width="22.42578125" style="26" customWidth="1"/>
    <col min="7167" max="7167" width="13" style="26" customWidth="1"/>
    <col min="7168" max="7168" width="16.42578125" style="26" customWidth="1"/>
    <col min="7169" max="7169" width="16.5703125" style="26" customWidth="1"/>
    <col min="7170" max="7170" width="16.140625" style="26" customWidth="1"/>
    <col min="7171" max="7171" width="14.42578125" style="26" customWidth="1"/>
    <col min="7172" max="7420" width="9.140625" style="26"/>
    <col min="7421" max="7421" width="5.28515625" style="26" customWidth="1"/>
    <col min="7422" max="7422" width="22.42578125" style="26" customWidth="1"/>
    <col min="7423" max="7423" width="13" style="26" customWidth="1"/>
    <col min="7424" max="7424" width="16.42578125" style="26" customWidth="1"/>
    <col min="7425" max="7425" width="16.5703125" style="26" customWidth="1"/>
    <col min="7426" max="7426" width="16.140625" style="26" customWidth="1"/>
    <col min="7427" max="7427" width="14.42578125" style="26" customWidth="1"/>
    <col min="7428" max="7676" width="9.140625" style="26"/>
    <col min="7677" max="7677" width="5.28515625" style="26" customWidth="1"/>
    <col min="7678" max="7678" width="22.42578125" style="26" customWidth="1"/>
    <col min="7679" max="7679" width="13" style="26" customWidth="1"/>
    <col min="7680" max="7680" width="16.42578125" style="26" customWidth="1"/>
    <col min="7681" max="7681" width="16.5703125" style="26" customWidth="1"/>
    <col min="7682" max="7682" width="16.140625" style="26" customWidth="1"/>
    <col min="7683" max="7683" width="14.42578125" style="26" customWidth="1"/>
    <col min="7684" max="7932" width="9.140625" style="26"/>
    <col min="7933" max="7933" width="5.28515625" style="26" customWidth="1"/>
    <col min="7934" max="7934" width="22.42578125" style="26" customWidth="1"/>
    <col min="7935" max="7935" width="13" style="26" customWidth="1"/>
    <col min="7936" max="7936" width="16.42578125" style="26" customWidth="1"/>
    <col min="7937" max="7937" width="16.5703125" style="26" customWidth="1"/>
    <col min="7938" max="7938" width="16.140625" style="26" customWidth="1"/>
    <col min="7939" max="7939" width="14.42578125" style="26" customWidth="1"/>
    <col min="7940" max="8188" width="9.140625" style="26"/>
    <col min="8189" max="8189" width="5.28515625" style="26" customWidth="1"/>
    <col min="8190" max="8190" width="22.42578125" style="26" customWidth="1"/>
    <col min="8191" max="8191" width="13" style="26" customWidth="1"/>
    <col min="8192" max="8192" width="16.42578125" style="26" customWidth="1"/>
    <col min="8193" max="8193" width="16.5703125" style="26" customWidth="1"/>
    <col min="8194" max="8194" width="16.140625" style="26" customWidth="1"/>
    <col min="8195" max="8195" width="14.42578125" style="26" customWidth="1"/>
    <col min="8196" max="8444" width="9.140625" style="26"/>
    <col min="8445" max="8445" width="5.28515625" style="26" customWidth="1"/>
    <col min="8446" max="8446" width="22.42578125" style="26" customWidth="1"/>
    <col min="8447" max="8447" width="13" style="26" customWidth="1"/>
    <col min="8448" max="8448" width="16.42578125" style="26" customWidth="1"/>
    <col min="8449" max="8449" width="16.5703125" style="26" customWidth="1"/>
    <col min="8450" max="8450" width="16.140625" style="26" customWidth="1"/>
    <col min="8451" max="8451" width="14.42578125" style="26" customWidth="1"/>
    <col min="8452" max="8700" width="9.140625" style="26"/>
    <col min="8701" max="8701" width="5.28515625" style="26" customWidth="1"/>
    <col min="8702" max="8702" width="22.42578125" style="26" customWidth="1"/>
    <col min="8703" max="8703" width="13" style="26" customWidth="1"/>
    <col min="8704" max="8704" width="16.42578125" style="26" customWidth="1"/>
    <col min="8705" max="8705" width="16.5703125" style="26" customWidth="1"/>
    <col min="8706" max="8706" width="16.140625" style="26" customWidth="1"/>
    <col min="8707" max="8707" width="14.42578125" style="26" customWidth="1"/>
    <col min="8708" max="8956" width="9.140625" style="26"/>
    <col min="8957" max="8957" width="5.28515625" style="26" customWidth="1"/>
    <col min="8958" max="8958" width="22.42578125" style="26" customWidth="1"/>
    <col min="8959" max="8959" width="13" style="26" customWidth="1"/>
    <col min="8960" max="8960" width="16.42578125" style="26" customWidth="1"/>
    <col min="8961" max="8961" width="16.5703125" style="26" customWidth="1"/>
    <col min="8962" max="8962" width="16.140625" style="26" customWidth="1"/>
    <col min="8963" max="8963" width="14.42578125" style="26" customWidth="1"/>
    <col min="8964" max="9212" width="9.140625" style="26"/>
    <col min="9213" max="9213" width="5.28515625" style="26" customWidth="1"/>
    <col min="9214" max="9214" width="22.42578125" style="26" customWidth="1"/>
    <col min="9215" max="9215" width="13" style="26" customWidth="1"/>
    <col min="9216" max="9216" width="16.42578125" style="26" customWidth="1"/>
    <col min="9217" max="9217" width="16.5703125" style="26" customWidth="1"/>
    <col min="9218" max="9218" width="16.140625" style="26" customWidth="1"/>
    <col min="9219" max="9219" width="14.42578125" style="26" customWidth="1"/>
    <col min="9220" max="9468" width="9.140625" style="26"/>
    <col min="9469" max="9469" width="5.28515625" style="26" customWidth="1"/>
    <col min="9470" max="9470" width="22.42578125" style="26" customWidth="1"/>
    <col min="9471" max="9471" width="13" style="26" customWidth="1"/>
    <col min="9472" max="9472" width="16.42578125" style="26" customWidth="1"/>
    <col min="9473" max="9473" width="16.5703125" style="26" customWidth="1"/>
    <col min="9474" max="9474" width="16.140625" style="26" customWidth="1"/>
    <col min="9475" max="9475" width="14.42578125" style="26" customWidth="1"/>
    <col min="9476" max="9724" width="9.140625" style="26"/>
    <col min="9725" max="9725" width="5.28515625" style="26" customWidth="1"/>
    <col min="9726" max="9726" width="22.42578125" style="26" customWidth="1"/>
    <col min="9727" max="9727" width="13" style="26" customWidth="1"/>
    <col min="9728" max="9728" width="16.42578125" style="26" customWidth="1"/>
    <col min="9729" max="9729" width="16.5703125" style="26" customWidth="1"/>
    <col min="9730" max="9730" width="16.140625" style="26" customWidth="1"/>
    <col min="9731" max="9731" width="14.42578125" style="26" customWidth="1"/>
    <col min="9732" max="9980" width="9.140625" style="26"/>
    <col min="9981" max="9981" width="5.28515625" style="26" customWidth="1"/>
    <col min="9982" max="9982" width="22.42578125" style="26" customWidth="1"/>
    <col min="9983" max="9983" width="13" style="26" customWidth="1"/>
    <col min="9984" max="9984" width="16.42578125" style="26" customWidth="1"/>
    <col min="9985" max="9985" width="16.5703125" style="26" customWidth="1"/>
    <col min="9986" max="9986" width="16.140625" style="26" customWidth="1"/>
    <col min="9987" max="9987" width="14.42578125" style="26" customWidth="1"/>
    <col min="9988" max="10236" width="9.140625" style="26"/>
    <col min="10237" max="10237" width="5.28515625" style="26" customWidth="1"/>
    <col min="10238" max="10238" width="22.42578125" style="26" customWidth="1"/>
    <col min="10239" max="10239" width="13" style="26" customWidth="1"/>
    <col min="10240" max="10240" width="16.42578125" style="26" customWidth="1"/>
    <col min="10241" max="10241" width="16.5703125" style="26" customWidth="1"/>
    <col min="10242" max="10242" width="16.140625" style="26" customWidth="1"/>
    <col min="10243" max="10243" width="14.42578125" style="26" customWidth="1"/>
    <col min="10244" max="10492" width="9.140625" style="26"/>
    <col min="10493" max="10493" width="5.28515625" style="26" customWidth="1"/>
    <col min="10494" max="10494" width="22.42578125" style="26" customWidth="1"/>
    <col min="10495" max="10495" width="13" style="26" customWidth="1"/>
    <col min="10496" max="10496" width="16.42578125" style="26" customWidth="1"/>
    <col min="10497" max="10497" width="16.5703125" style="26" customWidth="1"/>
    <col min="10498" max="10498" width="16.140625" style="26" customWidth="1"/>
    <col min="10499" max="10499" width="14.42578125" style="26" customWidth="1"/>
    <col min="10500" max="10748" width="9.140625" style="26"/>
    <col min="10749" max="10749" width="5.28515625" style="26" customWidth="1"/>
    <col min="10750" max="10750" width="22.42578125" style="26" customWidth="1"/>
    <col min="10751" max="10751" width="13" style="26" customWidth="1"/>
    <col min="10752" max="10752" width="16.42578125" style="26" customWidth="1"/>
    <col min="10753" max="10753" width="16.5703125" style="26" customWidth="1"/>
    <col min="10754" max="10754" width="16.140625" style="26" customWidth="1"/>
    <col min="10755" max="10755" width="14.42578125" style="26" customWidth="1"/>
    <col min="10756" max="11004" width="9.140625" style="26"/>
    <col min="11005" max="11005" width="5.28515625" style="26" customWidth="1"/>
    <col min="11006" max="11006" width="22.42578125" style="26" customWidth="1"/>
    <col min="11007" max="11007" width="13" style="26" customWidth="1"/>
    <col min="11008" max="11008" width="16.42578125" style="26" customWidth="1"/>
    <col min="11009" max="11009" width="16.5703125" style="26" customWidth="1"/>
    <col min="11010" max="11010" width="16.140625" style="26" customWidth="1"/>
    <col min="11011" max="11011" width="14.42578125" style="26" customWidth="1"/>
    <col min="11012" max="11260" width="9.140625" style="26"/>
    <col min="11261" max="11261" width="5.28515625" style="26" customWidth="1"/>
    <col min="11262" max="11262" width="22.42578125" style="26" customWidth="1"/>
    <col min="11263" max="11263" width="13" style="26" customWidth="1"/>
    <col min="11264" max="11264" width="16.42578125" style="26" customWidth="1"/>
    <col min="11265" max="11265" width="16.5703125" style="26" customWidth="1"/>
    <col min="11266" max="11266" width="16.140625" style="26" customWidth="1"/>
    <col min="11267" max="11267" width="14.42578125" style="26" customWidth="1"/>
    <col min="11268" max="11516" width="9.140625" style="26"/>
    <col min="11517" max="11517" width="5.28515625" style="26" customWidth="1"/>
    <col min="11518" max="11518" width="22.42578125" style="26" customWidth="1"/>
    <col min="11519" max="11519" width="13" style="26" customWidth="1"/>
    <col min="11520" max="11520" width="16.42578125" style="26" customWidth="1"/>
    <col min="11521" max="11521" width="16.5703125" style="26" customWidth="1"/>
    <col min="11522" max="11522" width="16.140625" style="26" customWidth="1"/>
    <col min="11523" max="11523" width="14.42578125" style="26" customWidth="1"/>
    <col min="11524" max="11772" width="9.140625" style="26"/>
    <col min="11773" max="11773" width="5.28515625" style="26" customWidth="1"/>
    <col min="11774" max="11774" width="22.42578125" style="26" customWidth="1"/>
    <col min="11775" max="11775" width="13" style="26" customWidth="1"/>
    <col min="11776" max="11776" width="16.42578125" style="26" customWidth="1"/>
    <col min="11777" max="11777" width="16.5703125" style="26" customWidth="1"/>
    <col min="11778" max="11778" width="16.140625" style="26" customWidth="1"/>
    <col min="11779" max="11779" width="14.42578125" style="26" customWidth="1"/>
    <col min="11780" max="12028" width="9.140625" style="26"/>
    <col min="12029" max="12029" width="5.28515625" style="26" customWidth="1"/>
    <col min="12030" max="12030" width="22.42578125" style="26" customWidth="1"/>
    <col min="12031" max="12031" width="13" style="26" customWidth="1"/>
    <col min="12032" max="12032" width="16.42578125" style="26" customWidth="1"/>
    <col min="12033" max="12033" width="16.5703125" style="26" customWidth="1"/>
    <col min="12034" max="12034" width="16.140625" style="26" customWidth="1"/>
    <col min="12035" max="12035" width="14.42578125" style="26" customWidth="1"/>
    <col min="12036" max="12284" width="9.140625" style="26"/>
    <col min="12285" max="12285" width="5.28515625" style="26" customWidth="1"/>
    <col min="12286" max="12286" width="22.42578125" style="26" customWidth="1"/>
    <col min="12287" max="12287" width="13" style="26" customWidth="1"/>
    <col min="12288" max="12288" width="16.42578125" style="26" customWidth="1"/>
    <col min="12289" max="12289" width="16.5703125" style="26" customWidth="1"/>
    <col min="12290" max="12290" width="16.140625" style="26" customWidth="1"/>
    <col min="12291" max="12291" width="14.42578125" style="26" customWidth="1"/>
    <col min="12292" max="12540" width="9.140625" style="26"/>
    <col min="12541" max="12541" width="5.28515625" style="26" customWidth="1"/>
    <col min="12542" max="12542" width="22.42578125" style="26" customWidth="1"/>
    <col min="12543" max="12543" width="13" style="26" customWidth="1"/>
    <col min="12544" max="12544" width="16.42578125" style="26" customWidth="1"/>
    <col min="12545" max="12545" width="16.5703125" style="26" customWidth="1"/>
    <col min="12546" max="12546" width="16.140625" style="26" customWidth="1"/>
    <col min="12547" max="12547" width="14.42578125" style="26" customWidth="1"/>
    <col min="12548" max="12796" width="9.140625" style="26"/>
    <col min="12797" max="12797" width="5.28515625" style="26" customWidth="1"/>
    <col min="12798" max="12798" width="22.42578125" style="26" customWidth="1"/>
    <col min="12799" max="12799" width="13" style="26" customWidth="1"/>
    <col min="12800" max="12800" width="16.42578125" style="26" customWidth="1"/>
    <col min="12801" max="12801" width="16.5703125" style="26" customWidth="1"/>
    <col min="12802" max="12802" width="16.140625" style="26" customWidth="1"/>
    <col min="12803" max="12803" width="14.42578125" style="26" customWidth="1"/>
    <col min="12804" max="13052" width="9.140625" style="26"/>
    <col min="13053" max="13053" width="5.28515625" style="26" customWidth="1"/>
    <col min="13054" max="13054" width="22.42578125" style="26" customWidth="1"/>
    <col min="13055" max="13055" width="13" style="26" customWidth="1"/>
    <col min="13056" max="13056" width="16.42578125" style="26" customWidth="1"/>
    <col min="13057" max="13057" width="16.5703125" style="26" customWidth="1"/>
    <col min="13058" max="13058" width="16.140625" style="26" customWidth="1"/>
    <col min="13059" max="13059" width="14.42578125" style="26" customWidth="1"/>
    <col min="13060" max="13308" width="9.140625" style="26"/>
    <col min="13309" max="13309" width="5.28515625" style="26" customWidth="1"/>
    <col min="13310" max="13310" width="22.42578125" style="26" customWidth="1"/>
    <col min="13311" max="13311" width="13" style="26" customWidth="1"/>
    <col min="13312" max="13312" width="16.42578125" style="26" customWidth="1"/>
    <col min="13313" max="13313" width="16.5703125" style="26" customWidth="1"/>
    <col min="13314" max="13314" width="16.140625" style="26" customWidth="1"/>
    <col min="13315" max="13315" width="14.42578125" style="26" customWidth="1"/>
    <col min="13316" max="13564" width="9.140625" style="26"/>
    <col min="13565" max="13565" width="5.28515625" style="26" customWidth="1"/>
    <col min="13566" max="13566" width="22.42578125" style="26" customWidth="1"/>
    <col min="13567" max="13567" width="13" style="26" customWidth="1"/>
    <col min="13568" max="13568" width="16.42578125" style="26" customWidth="1"/>
    <col min="13569" max="13569" width="16.5703125" style="26" customWidth="1"/>
    <col min="13570" max="13570" width="16.140625" style="26" customWidth="1"/>
    <col min="13571" max="13571" width="14.42578125" style="26" customWidth="1"/>
    <col min="13572" max="13820" width="9.140625" style="26"/>
    <col min="13821" max="13821" width="5.28515625" style="26" customWidth="1"/>
    <col min="13822" max="13822" width="22.42578125" style="26" customWidth="1"/>
    <col min="13823" max="13823" width="13" style="26" customWidth="1"/>
    <col min="13824" max="13824" width="16.42578125" style="26" customWidth="1"/>
    <col min="13825" max="13825" width="16.5703125" style="26" customWidth="1"/>
    <col min="13826" max="13826" width="16.140625" style="26" customWidth="1"/>
    <col min="13827" max="13827" width="14.42578125" style="26" customWidth="1"/>
    <col min="13828" max="14076" width="9.140625" style="26"/>
    <col min="14077" max="14077" width="5.28515625" style="26" customWidth="1"/>
    <col min="14078" max="14078" width="22.42578125" style="26" customWidth="1"/>
    <col min="14079" max="14079" width="13" style="26" customWidth="1"/>
    <col min="14080" max="14080" width="16.42578125" style="26" customWidth="1"/>
    <col min="14081" max="14081" width="16.5703125" style="26" customWidth="1"/>
    <col min="14082" max="14082" width="16.140625" style="26" customWidth="1"/>
    <col min="14083" max="14083" width="14.42578125" style="26" customWidth="1"/>
    <col min="14084" max="14332" width="9.140625" style="26"/>
    <col min="14333" max="14333" width="5.28515625" style="26" customWidth="1"/>
    <col min="14334" max="14334" width="22.42578125" style="26" customWidth="1"/>
    <col min="14335" max="14335" width="13" style="26" customWidth="1"/>
    <col min="14336" max="14336" width="16.42578125" style="26" customWidth="1"/>
    <col min="14337" max="14337" width="16.5703125" style="26" customWidth="1"/>
    <col min="14338" max="14338" width="16.140625" style="26" customWidth="1"/>
    <col min="14339" max="14339" width="14.42578125" style="26" customWidth="1"/>
    <col min="14340" max="14588" width="9.140625" style="26"/>
    <col min="14589" max="14589" width="5.28515625" style="26" customWidth="1"/>
    <col min="14590" max="14590" width="22.42578125" style="26" customWidth="1"/>
    <col min="14591" max="14591" width="13" style="26" customWidth="1"/>
    <col min="14592" max="14592" width="16.42578125" style="26" customWidth="1"/>
    <col min="14593" max="14593" width="16.5703125" style="26" customWidth="1"/>
    <col min="14594" max="14594" width="16.140625" style="26" customWidth="1"/>
    <col min="14595" max="14595" width="14.42578125" style="26" customWidth="1"/>
    <col min="14596" max="14844" width="9.140625" style="26"/>
    <col min="14845" max="14845" width="5.28515625" style="26" customWidth="1"/>
    <col min="14846" max="14846" width="22.42578125" style="26" customWidth="1"/>
    <col min="14847" max="14847" width="13" style="26" customWidth="1"/>
    <col min="14848" max="14848" width="16.42578125" style="26" customWidth="1"/>
    <col min="14849" max="14849" width="16.5703125" style="26" customWidth="1"/>
    <col min="14850" max="14850" width="16.140625" style="26" customWidth="1"/>
    <col min="14851" max="14851" width="14.42578125" style="26" customWidth="1"/>
    <col min="14852" max="15100" width="9.140625" style="26"/>
    <col min="15101" max="15101" width="5.28515625" style="26" customWidth="1"/>
    <col min="15102" max="15102" width="22.42578125" style="26" customWidth="1"/>
    <col min="15103" max="15103" width="13" style="26" customWidth="1"/>
    <col min="15104" max="15104" width="16.42578125" style="26" customWidth="1"/>
    <col min="15105" max="15105" width="16.5703125" style="26" customWidth="1"/>
    <col min="15106" max="15106" width="16.140625" style="26" customWidth="1"/>
    <col min="15107" max="15107" width="14.42578125" style="26" customWidth="1"/>
    <col min="15108" max="15356" width="9.140625" style="26"/>
    <col min="15357" max="15357" width="5.28515625" style="26" customWidth="1"/>
    <col min="15358" max="15358" width="22.42578125" style="26" customWidth="1"/>
    <col min="15359" max="15359" width="13" style="26" customWidth="1"/>
    <col min="15360" max="15360" width="16.42578125" style="26" customWidth="1"/>
    <col min="15361" max="15361" width="16.5703125" style="26" customWidth="1"/>
    <col min="15362" max="15362" width="16.140625" style="26" customWidth="1"/>
    <col min="15363" max="15363" width="14.42578125" style="26" customWidth="1"/>
    <col min="15364" max="15612" width="9.140625" style="26"/>
    <col min="15613" max="15613" width="5.28515625" style="26" customWidth="1"/>
    <col min="15614" max="15614" width="22.42578125" style="26" customWidth="1"/>
    <col min="15615" max="15615" width="13" style="26" customWidth="1"/>
    <col min="15616" max="15616" width="16.42578125" style="26" customWidth="1"/>
    <col min="15617" max="15617" width="16.5703125" style="26" customWidth="1"/>
    <col min="15618" max="15618" width="16.140625" style="26" customWidth="1"/>
    <col min="15619" max="15619" width="14.42578125" style="26" customWidth="1"/>
    <col min="15620" max="15868" width="9.140625" style="26"/>
    <col min="15869" max="15869" width="5.28515625" style="26" customWidth="1"/>
    <col min="15870" max="15870" width="22.42578125" style="26" customWidth="1"/>
    <col min="15871" max="15871" width="13" style="26" customWidth="1"/>
    <col min="15872" max="15872" width="16.42578125" style="26" customWidth="1"/>
    <col min="15873" max="15873" width="16.5703125" style="26" customWidth="1"/>
    <col min="15874" max="15874" width="16.140625" style="26" customWidth="1"/>
    <col min="15875" max="15875" width="14.42578125" style="26" customWidth="1"/>
    <col min="15876" max="16124" width="9.140625" style="26"/>
    <col min="16125" max="16125" width="5.28515625" style="26" customWidth="1"/>
    <col min="16126" max="16126" width="22.42578125" style="26" customWidth="1"/>
    <col min="16127" max="16127" width="13" style="26" customWidth="1"/>
    <col min="16128" max="16128" width="16.42578125" style="26" customWidth="1"/>
    <col min="16129" max="16129" width="16.5703125" style="26" customWidth="1"/>
    <col min="16130" max="16130" width="16.140625" style="26" customWidth="1"/>
    <col min="16131" max="16131" width="14.42578125" style="26" customWidth="1"/>
    <col min="16132" max="16384" width="9.140625" style="26"/>
  </cols>
  <sheetData>
    <row r="1" spans="1:7" x14ac:dyDescent="0.25">
      <c r="G1" s="25"/>
    </row>
    <row r="2" spans="1:7" ht="14.1" customHeight="1" x14ac:dyDescent="0.25"/>
    <row r="3" spans="1:7" s="25" customFormat="1" ht="16.5" customHeight="1" x14ac:dyDescent="0.25">
      <c r="B3" s="27" t="s">
        <v>0</v>
      </c>
      <c r="C3" s="28"/>
      <c r="D3" s="28"/>
      <c r="E3" s="28"/>
      <c r="F3" s="28"/>
      <c r="G3" s="28"/>
    </row>
    <row r="4" spans="1:7" s="25" customFormat="1" ht="16.5" customHeight="1" x14ac:dyDescent="0.25">
      <c r="B4" s="27" t="s">
        <v>29</v>
      </c>
      <c r="C4" s="28"/>
      <c r="D4" s="28"/>
      <c r="E4" s="28"/>
      <c r="F4" s="28"/>
      <c r="G4" s="28"/>
    </row>
    <row r="5" spans="1:7" s="25" customFormat="1" ht="20.25" customHeight="1" x14ac:dyDescent="0.25">
      <c r="C5" s="1"/>
      <c r="F5" s="1"/>
      <c r="G5" s="26" t="s">
        <v>1</v>
      </c>
    </row>
    <row r="6" spans="1:7" ht="96" customHeight="1" x14ac:dyDescent="0.25">
      <c r="A6" s="2"/>
      <c r="B6" s="2" t="s">
        <v>2</v>
      </c>
      <c r="C6" s="2" t="str">
        <f>'[1]рабочая(районы) '!B3</f>
        <v>План 2018 года</v>
      </c>
      <c r="D6" s="2" t="s">
        <v>30</v>
      </c>
      <c r="E6" s="2" t="s">
        <v>31</v>
      </c>
      <c r="F6" s="2" t="s">
        <v>3</v>
      </c>
      <c r="G6" s="3" t="s">
        <v>32</v>
      </c>
    </row>
    <row r="7" spans="1:7" ht="18.7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21.95" customHeight="1" x14ac:dyDescent="0.25">
      <c r="A8" s="5">
        <v>1</v>
      </c>
      <c r="B8" s="6" t="s">
        <v>4</v>
      </c>
      <c r="C8" s="7">
        <f>'[1]рабочая(районы) '!B5</f>
        <v>755496</v>
      </c>
      <c r="D8" s="8">
        <v>170019.02265999999</v>
      </c>
      <c r="E8" s="8">
        <f>[2]Лист1!C6/1000</f>
        <v>145304.41073</v>
      </c>
      <c r="F8" s="9">
        <f>D8/C8*100</f>
        <v>22.504291572688668</v>
      </c>
      <c r="G8" s="9">
        <f>D8/E8*100</f>
        <v>117.00885183445936</v>
      </c>
    </row>
    <row r="9" spans="1:7" ht="21.95" customHeight="1" x14ac:dyDescent="0.25">
      <c r="A9" s="5">
        <v>2</v>
      </c>
      <c r="B9" s="6" t="s">
        <v>5</v>
      </c>
      <c r="C9" s="7">
        <f>'[1]рабочая(районы) '!B6</f>
        <v>1515227</v>
      </c>
      <c r="D9" s="8">
        <v>301654.94060999999</v>
      </c>
      <c r="E9" s="8">
        <f>[2]Лист1!C7/1000</f>
        <v>288047.81782999996</v>
      </c>
      <c r="F9" s="9">
        <f t="shared" ref="F9:F32" si="0">D9/C9*100</f>
        <v>19.908234252029562</v>
      </c>
      <c r="G9" s="9">
        <f t="shared" ref="G9:G32" si="1">D9/E9*100</f>
        <v>104.72391107924682</v>
      </c>
    </row>
    <row r="10" spans="1:7" ht="21.95" customHeight="1" x14ac:dyDescent="0.25">
      <c r="A10" s="5">
        <v>3</v>
      </c>
      <c r="B10" s="6" t="s">
        <v>6</v>
      </c>
      <c r="C10" s="7">
        <f>'[1]рабочая(районы) '!B7</f>
        <v>276292</v>
      </c>
      <c r="D10" s="8">
        <v>68593.626499999998</v>
      </c>
      <c r="E10" s="8">
        <f>[2]Лист1!C8/1000</f>
        <v>56122.399689999998</v>
      </c>
      <c r="F10" s="9">
        <f t="shared" si="0"/>
        <v>24.826497509880848</v>
      </c>
      <c r="G10" s="9">
        <f t="shared" si="1"/>
        <v>122.2214781956698</v>
      </c>
    </row>
    <row r="11" spans="1:7" ht="21.95" customHeight="1" x14ac:dyDescent="0.25">
      <c r="A11" s="5">
        <v>4</v>
      </c>
      <c r="B11" s="6" t="s">
        <v>7</v>
      </c>
      <c r="C11" s="7">
        <f>'[1]рабочая(районы) '!B8</f>
        <v>724327</v>
      </c>
      <c r="D11" s="8">
        <v>141786.09925999999</v>
      </c>
      <c r="E11" s="8">
        <f>[2]Лист1!C9/1000</f>
        <v>136697.00736000002</v>
      </c>
      <c r="F11" s="9">
        <f t="shared" si="0"/>
        <v>19.574874229457137</v>
      </c>
      <c r="G11" s="9">
        <f t="shared" si="1"/>
        <v>103.72289927796116</v>
      </c>
    </row>
    <row r="12" spans="1:7" ht="21.95" customHeight="1" x14ac:dyDescent="0.25">
      <c r="A12" s="5">
        <v>5</v>
      </c>
      <c r="B12" s="6" t="s">
        <v>8</v>
      </c>
      <c r="C12" s="7">
        <f>'[1]рабочая(районы) '!B9</f>
        <v>245478</v>
      </c>
      <c r="D12" s="8">
        <v>44465.635200000004</v>
      </c>
      <c r="E12" s="8">
        <f>[2]Лист1!C10/1000</f>
        <v>48321.958869999995</v>
      </c>
      <c r="F12" s="9">
        <f t="shared" si="0"/>
        <v>18.113898271942904</v>
      </c>
      <c r="G12" s="9">
        <f t="shared" si="1"/>
        <v>92.019521227658402</v>
      </c>
    </row>
    <row r="13" spans="1:7" ht="21.95" customHeight="1" x14ac:dyDescent="0.25">
      <c r="A13" s="5">
        <v>6</v>
      </c>
      <c r="B13" s="6" t="s">
        <v>9</v>
      </c>
      <c r="C13" s="7">
        <f>'[1]рабочая(районы) '!B10</f>
        <v>299913</v>
      </c>
      <c r="D13" s="8">
        <v>63508.653630000001</v>
      </c>
      <c r="E13" s="8">
        <f>[2]Лист1!C11/1000</f>
        <v>56667.790280000001</v>
      </c>
      <c r="F13" s="9">
        <f t="shared" si="0"/>
        <v>21.175692160726612</v>
      </c>
      <c r="G13" s="9">
        <f t="shared" si="1"/>
        <v>112.07187242735029</v>
      </c>
    </row>
    <row r="14" spans="1:7" ht="21.95" customHeight="1" x14ac:dyDescent="0.25">
      <c r="A14" s="5">
        <v>7</v>
      </c>
      <c r="B14" s="6" t="s">
        <v>10</v>
      </c>
      <c r="C14" s="7">
        <f>'[1]рабочая(районы) '!B11</f>
        <v>343904</v>
      </c>
      <c r="D14" s="8">
        <v>76404.944180000006</v>
      </c>
      <c r="E14" s="8">
        <f>[2]Лист1!C12/1000</f>
        <v>68482.42224</v>
      </c>
      <c r="F14" s="9">
        <f t="shared" si="0"/>
        <v>22.216939663394434</v>
      </c>
      <c r="G14" s="9">
        <f t="shared" si="1"/>
        <v>111.56869409822441</v>
      </c>
    </row>
    <row r="15" spans="1:7" ht="21.95" customHeight="1" x14ac:dyDescent="0.25">
      <c r="A15" s="5">
        <v>8</v>
      </c>
      <c r="B15" s="6" t="s">
        <v>11</v>
      </c>
      <c r="C15" s="7">
        <f>'[1]рабочая(районы) '!B12</f>
        <v>1832693</v>
      </c>
      <c r="D15" s="8">
        <v>464132.56716999999</v>
      </c>
      <c r="E15" s="8">
        <f>[2]Лист1!C13/1000</f>
        <v>455068.94351000001</v>
      </c>
      <c r="F15" s="9">
        <f t="shared" si="0"/>
        <v>25.325167235865472</v>
      </c>
      <c r="G15" s="9">
        <f t="shared" si="1"/>
        <v>101.99170340873873</v>
      </c>
    </row>
    <row r="16" spans="1:7" ht="21.95" customHeight="1" x14ac:dyDescent="0.25">
      <c r="A16" s="5">
        <v>9</v>
      </c>
      <c r="B16" s="6" t="s">
        <v>12</v>
      </c>
      <c r="C16" s="7">
        <f>'[1]рабочая(районы) '!B13</f>
        <v>299498</v>
      </c>
      <c r="D16" s="8">
        <v>70994.67773000001</v>
      </c>
      <c r="E16" s="8">
        <f>[2]Лист1!C14/1000</f>
        <v>59903.940549999999</v>
      </c>
      <c r="F16" s="9">
        <f t="shared" si="0"/>
        <v>23.704558204061467</v>
      </c>
      <c r="G16" s="9">
        <f t="shared" si="1"/>
        <v>118.51420303601381</v>
      </c>
    </row>
    <row r="17" spans="1:7" ht="21.95" customHeight="1" x14ac:dyDescent="0.25">
      <c r="A17" s="5">
        <v>10</v>
      </c>
      <c r="B17" s="6" t="s">
        <v>13</v>
      </c>
      <c r="C17" s="7">
        <f>'[1]рабочая(районы) '!B14</f>
        <v>587925</v>
      </c>
      <c r="D17" s="8">
        <v>119100.66970999999</v>
      </c>
      <c r="E17" s="8">
        <f>[2]Лист1!C15/1000</f>
        <v>117163.4109</v>
      </c>
      <c r="F17" s="9">
        <f t="shared" si="0"/>
        <v>20.257799840115659</v>
      </c>
      <c r="G17" s="9">
        <f t="shared" si="1"/>
        <v>101.65346740515557</v>
      </c>
    </row>
    <row r="18" spans="1:7" ht="21.95" customHeight="1" x14ac:dyDescent="0.25">
      <c r="A18" s="5">
        <v>11</v>
      </c>
      <c r="B18" s="6" t="s">
        <v>14</v>
      </c>
      <c r="C18" s="7">
        <f>'[1]рабочая(районы) '!B15</f>
        <v>146109</v>
      </c>
      <c r="D18" s="8">
        <v>25452.08394</v>
      </c>
      <c r="E18" s="8">
        <f>[2]Лист1!C16/1000</f>
        <v>24800.60298</v>
      </c>
      <c r="F18" s="9">
        <f t="shared" si="0"/>
        <v>17.419928916083201</v>
      </c>
      <c r="G18" s="9">
        <f t="shared" si="1"/>
        <v>102.6268754857508</v>
      </c>
    </row>
    <row r="19" spans="1:7" ht="21.95" customHeight="1" x14ac:dyDescent="0.25">
      <c r="A19" s="5">
        <v>12</v>
      </c>
      <c r="B19" s="6" t="s">
        <v>15</v>
      </c>
      <c r="C19" s="7">
        <f>'[1]рабочая(районы) '!B16</f>
        <v>433525</v>
      </c>
      <c r="D19" s="8">
        <v>113037.95225</v>
      </c>
      <c r="E19" s="8">
        <f>[2]Лист1!C17/1000</f>
        <v>84353.043529999995</v>
      </c>
      <c r="F19" s="9">
        <f t="shared" si="0"/>
        <v>26.074148492013151</v>
      </c>
      <c r="G19" s="9">
        <f t="shared" si="1"/>
        <v>134.00577800112009</v>
      </c>
    </row>
    <row r="20" spans="1:7" ht="21.95" customHeight="1" x14ac:dyDescent="0.25">
      <c r="A20" s="5">
        <v>13</v>
      </c>
      <c r="B20" s="6" t="s">
        <v>16</v>
      </c>
      <c r="C20" s="7">
        <f>'[1]рабочая(районы) '!B17</f>
        <v>250739</v>
      </c>
      <c r="D20" s="8">
        <v>58373.053599999999</v>
      </c>
      <c r="E20" s="8">
        <f>[2]Лист1!C18/1000</f>
        <v>65940.312059999997</v>
      </c>
      <c r="F20" s="9">
        <f t="shared" si="0"/>
        <v>23.280404564108494</v>
      </c>
      <c r="G20" s="9">
        <f t="shared" si="1"/>
        <v>88.524078483106891</v>
      </c>
    </row>
    <row r="21" spans="1:7" ht="21.95" customHeight="1" x14ac:dyDescent="0.25">
      <c r="A21" s="5">
        <v>14</v>
      </c>
      <c r="B21" s="6" t="s">
        <v>17</v>
      </c>
      <c r="C21" s="7">
        <f>'[1]рабочая(районы) '!B18</f>
        <v>547870</v>
      </c>
      <c r="D21" s="8">
        <v>128147.36456999999</v>
      </c>
      <c r="E21" s="8">
        <f>[2]Лист1!C19/1000</f>
        <v>124846.89865</v>
      </c>
      <c r="F21" s="9">
        <f t="shared" si="0"/>
        <v>23.390104325843719</v>
      </c>
      <c r="G21" s="9">
        <f t="shared" si="1"/>
        <v>102.64361065888599</v>
      </c>
    </row>
    <row r="22" spans="1:7" ht="21.95" customHeight="1" x14ac:dyDescent="0.25">
      <c r="A22" s="5">
        <v>15</v>
      </c>
      <c r="B22" s="6" t="s">
        <v>18</v>
      </c>
      <c r="C22" s="7">
        <f>'[1]рабочая(районы) '!B19</f>
        <v>396114</v>
      </c>
      <c r="D22" s="8">
        <v>75682.134349999993</v>
      </c>
      <c r="E22" s="8">
        <f>[2]Лист1!C20/1000</f>
        <v>75324.394750000007</v>
      </c>
      <c r="F22" s="9">
        <f t="shared" si="0"/>
        <v>19.106149833128843</v>
      </c>
      <c r="G22" s="9">
        <f t="shared" si="1"/>
        <v>100.47493192768069</v>
      </c>
    </row>
    <row r="23" spans="1:7" ht="21.95" customHeight="1" x14ac:dyDescent="0.25">
      <c r="A23" s="5">
        <v>16</v>
      </c>
      <c r="B23" s="6" t="s">
        <v>19</v>
      </c>
      <c r="C23" s="7">
        <f>'[1]рабочая(районы) '!B20</f>
        <v>403236</v>
      </c>
      <c r="D23" s="8">
        <v>85572.858430000008</v>
      </c>
      <c r="E23" s="8">
        <f>[2]Лист1!C21/1000</f>
        <v>82471.107969999997</v>
      </c>
      <c r="F23" s="9">
        <f t="shared" si="0"/>
        <v>21.221532410300668</v>
      </c>
      <c r="G23" s="9">
        <f t="shared" si="1"/>
        <v>103.76101465876791</v>
      </c>
    </row>
    <row r="24" spans="1:7" ht="21.95" customHeight="1" x14ac:dyDescent="0.25">
      <c r="A24" s="5">
        <v>17</v>
      </c>
      <c r="B24" s="6" t="s">
        <v>20</v>
      </c>
      <c r="C24" s="7">
        <f>'[1]рабочая(районы) '!B21</f>
        <v>260305</v>
      </c>
      <c r="D24" s="8">
        <v>59373.094039999996</v>
      </c>
      <c r="E24" s="8">
        <f>[2]Лист1!C22/1000</f>
        <v>63747.336040000002</v>
      </c>
      <c r="F24" s="9">
        <f t="shared" si="0"/>
        <v>22.809048631413148</v>
      </c>
      <c r="G24" s="9">
        <f t="shared" si="1"/>
        <v>93.138157181571842</v>
      </c>
    </row>
    <row r="25" spans="1:7" ht="21.95" customHeight="1" x14ac:dyDescent="0.25">
      <c r="A25" s="5">
        <v>18</v>
      </c>
      <c r="B25" s="6" t="s">
        <v>21</v>
      </c>
      <c r="C25" s="7">
        <f>'[1]рабочая(районы) '!B22</f>
        <v>411558</v>
      </c>
      <c r="D25" s="8">
        <v>98459.623459999988</v>
      </c>
      <c r="E25" s="8">
        <f>[2]Лист1!C23/1000</f>
        <v>87994.932349999988</v>
      </c>
      <c r="F25" s="9">
        <f t="shared" si="0"/>
        <v>23.923632503802619</v>
      </c>
      <c r="G25" s="9">
        <f>D25/E25*100</f>
        <v>111.89237928881708</v>
      </c>
    </row>
    <row r="26" spans="1:7" ht="21.95" customHeight="1" x14ac:dyDescent="0.25">
      <c r="A26" s="5">
        <v>19</v>
      </c>
      <c r="B26" s="6" t="s">
        <v>22</v>
      </c>
      <c r="C26" s="7">
        <f>'[1]рабочая(районы) '!B23</f>
        <v>823028</v>
      </c>
      <c r="D26" s="8">
        <v>206888.58816999997</v>
      </c>
      <c r="E26" s="8">
        <f>[2]Лист1!C24/1000</f>
        <v>176114.35296000002</v>
      </c>
      <c r="F26" s="9">
        <f t="shared" si="0"/>
        <v>25.137490847212973</v>
      </c>
      <c r="G26" s="9">
        <f t="shared" si="1"/>
        <v>117.47400748023618</v>
      </c>
    </row>
    <row r="27" spans="1:7" ht="21.95" customHeight="1" x14ac:dyDescent="0.25">
      <c r="A27" s="5">
        <v>20</v>
      </c>
      <c r="B27" s="6" t="s">
        <v>23</v>
      </c>
      <c r="C27" s="7">
        <f>'[1]рабочая(районы) '!B24</f>
        <v>621101</v>
      </c>
      <c r="D27" s="8">
        <v>151765.74028</v>
      </c>
      <c r="E27" s="8">
        <f>[2]Лист1!C25/1000</f>
        <v>131065.92988</v>
      </c>
      <c r="F27" s="9">
        <f t="shared" si="0"/>
        <v>24.434953458455226</v>
      </c>
      <c r="G27" s="9">
        <f t="shared" si="1"/>
        <v>115.79343344143831</v>
      </c>
    </row>
    <row r="28" spans="1:7" ht="21.95" customHeight="1" x14ac:dyDescent="0.25">
      <c r="A28" s="5">
        <v>21</v>
      </c>
      <c r="B28" s="6" t="s">
        <v>24</v>
      </c>
      <c r="C28" s="7">
        <f>'[1]рабочая(районы) '!B25</f>
        <v>4772159</v>
      </c>
      <c r="D28" s="8">
        <v>957608.25011999998</v>
      </c>
      <c r="E28" s="8">
        <f>[2]Лист1!C26/1000</f>
        <v>845050.23378999997</v>
      </c>
      <c r="F28" s="9">
        <f t="shared" si="0"/>
        <v>20.066562118320029</v>
      </c>
      <c r="G28" s="9">
        <f t="shared" si="1"/>
        <v>113.31968347315686</v>
      </c>
    </row>
    <row r="29" spans="1:7" ht="21.95" customHeight="1" x14ac:dyDescent="0.25">
      <c r="A29" s="5">
        <v>22</v>
      </c>
      <c r="B29" s="6" t="s">
        <v>25</v>
      </c>
      <c r="C29" s="7">
        <f>'[1]рабочая(районы) '!B26</f>
        <v>2842587</v>
      </c>
      <c r="D29" s="8">
        <v>535177.95981000003</v>
      </c>
      <c r="E29" s="8">
        <f>[2]Лист1!C27/1000</f>
        <v>518999.79199</v>
      </c>
      <c r="F29" s="9">
        <f t="shared" si="0"/>
        <v>18.827144421964924</v>
      </c>
      <c r="G29" s="9">
        <f t="shared" si="1"/>
        <v>103.11718194683048</v>
      </c>
    </row>
    <row r="30" spans="1:7" ht="21.95" customHeight="1" x14ac:dyDescent="0.25">
      <c r="A30" s="5"/>
      <c r="B30" s="10" t="s">
        <v>26</v>
      </c>
      <c r="C30" s="11">
        <f>SUM(C8:C29)</f>
        <v>18789084</v>
      </c>
      <c r="D30" s="12">
        <v>3998106</v>
      </c>
      <c r="E30" s="11">
        <f>SUM(E8:E29)</f>
        <v>3712489.0389099997</v>
      </c>
      <c r="F30" s="13">
        <f t="shared" si="0"/>
        <v>21.278876607289636</v>
      </c>
      <c r="G30" s="13">
        <f t="shared" si="1"/>
        <v>107.69340887195882</v>
      </c>
    </row>
    <row r="31" spans="1:7" ht="21.95" customHeight="1" x14ac:dyDescent="0.25">
      <c r="A31" s="5"/>
      <c r="B31" s="10" t="s">
        <v>27</v>
      </c>
      <c r="C31" s="11">
        <f>'[1]рабочая(районы) '!B28</f>
        <v>63249988</v>
      </c>
      <c r="D31" s="12">
        <v>15673339</v>
      </c>
      <c r="E31" s="11">
        <f>'[1]таблица 4'!B33</f>
        <v>14935322</v>
      </c>
      <c r="F31" s="13">
        <f t="shared" si="0"/>
        <v>24.779987310037118</v>
      </c>
      <c r="G31" s="13">
        <f t="shared" si="1"/>
        <v>104.94142007785302</v>
      </c>
    </row>
    <row r="32" spans="1:7" ht="21.95" customHeight="1" x14ac:dyDescent="0.25">
      <c r="A32" s="5"/>
      <c r="B32" s="10" t="s">
        <v>28</v>
      </c>
      <c r="C32" s="11">
        <f>SUM(C30:C31)</f>
        <v>82039072</v>
      </c>
      <c r="D32" s="12">
        <f>SUM(D30:D31)</f>
        <v>19671445</v>
      </c>
      <c r="E32" s="14">
        <f>SUM(E30:E31)</f>
        <v>18647811.038910002</v>
      </c>
      <c r="F32" s="13">
        <f t="shared" si="0"/>
        <v>23.978141781028434</v>
      </c>
      <c r="G32" s="13">
        <f t="shared" si="1"/>
        <v>105.48929822891337</v>
      </c>
    </row>
    <row r="33" spans="1:7" ht="34.5" customHeight="1" x14ac:dyDescent="0.25">
      <c r="A33" s="15"/>
      <c r="B33" s="16"/>
      <c r="C33" s="17"/>
      <c r="D33" s="17"/>
      <c r="E33" s="18"/>
      <c r="F33" s="19"/>
      <c r="G33" s="19"/>
    </row>
    <row r="34" spans="1:7" ht="52.5" customHeight="1" x14ac:dyDescent="0.25">
      <c r="A34" s="20"/>
      <c r="B34" s="29"/>
      <c r="C34" s="29"/>
      <c r="D34" s="30"/>
      <c r="E34" s="25"/>
      <c r="F34" s="31"/>
      <c r="G34" s="32"/>
    </row>
    <row r="35" spans="1:7" ht="21" customHeight="1" x14ac:dyDescent="0.25">
      <c r="A35" s="15"/>
      <c r="B35" s="21"/>
      <c r="C35" s="21"/>
      <c r="D35" s="21"/>
      <c r="E35" s="25"/>
      <c r="F35" s="25"/>
    </row>
    <row r="36" spans="1:7" ht="33.75" customHeight="1" x14ac:dyDescent="0.25">
      <c r="A36" s="15"/>
      <c r="B36" s="21"/>
      <c r="C36" s="21"/>
      <c r="D36" s="21"/>
      <c r="E36" s="25"/>
      <c r="F36" s="25"/>
      <c r="G36" s="25"/>
    </row>
    <row r="37" spans="1:7" ht="15" customHeight="1" x14ac:dyDescent="0.25">
      <c r="A37" s="15"/>
      <c r="B37" s="25"/>
      <c r="C37" s="25"/>
      <c r="D37" s="25"/>
      <c r="E37" s="25"/>
      <c r="F37" s="25"/>
    </row>
    <row r="38" spans="1:7" ht="15" customHeight="1" x14ac:dyDescent="0.25">
      <c r="C38" s="22"/>
      <c r="D38" s="23"/>
    </row>
    <row r="39" spans="1:7" x14ac:dyDescent="0.25">
      <c r="C39" s="1"/>
      <c r="D39" s="24"/>
    </row>
    <row r="40" spans="1:7" x14ac:dyDescent="0.25">
      <c r="B40" s="1"/>
      <c r="C40" s="1"/>
    </row>
    <row r="41" spans="1:7" x14ac:dyDescent="0.25">
      <c r="B41" s="22"/>
      <c r="C41" s="1"/>
      <c r="D41" s="24"/>
    </row>
    <row r="42" spans="1:7" x14ac:dyDescent="0.25">
      <c r="C42" s="25"/>
    </row>
    <row r="43" spans="1:7" x14ac:dyDescent="0.25">
      <c r="C43" s="25"/>
      <c r="D43" s="24"/>
    </row>
  </sheetData>
  <mergeCells count="4">
    <mergeCell ref="B3:G3"/>
    <mergeCell ref="B4:G4"/>
    <mergeCell ref="B34:D34"/>
    <mergeCell ref="F34:G3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2018-03-23T11:57:59Z</cp:lastPrinted>
  <dcterms:created xsi:type="dcterms:W3CDTF">2018-03-05T07:45:06Z</dcterms:created>
  <dcterms:modified xsi:type="dcterms:W3CDTF">2018-04-27T14:16:16Z</dcterms:modified>
</cp:coreProperties>
</file>